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TO\OneDrive\デスクトップ\"/>
    </mc:Choice>
  </mc:AlternateContent>
  <xr:revisionPtr revIDLastSave="0" documentId="13_ncr:1_{2D942E73-957A-4757-AF46-D2667975BB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基本入力シート" sheetId="12" r:id="rId1"/>
    <sheet name="請求書" sheetId="6" r:id="rId2"/>
    <sheet name="別紙（提出用）" sheetId="11" r:id="rId3"/>
    <sheet name="請求書（記載例）" sheetId="1" r:id="rId4"/>
  </sheets>
  <definedNames>
    <definedName name="_xlnm.Print_Area" localSheetId="0">基本入力シート!$B$1:$L$42</definedName>
    <definedName name="_xlnm.Print_Area" localSheetId="1">請求書!$A$42:$Y$123</definedName>
    <definedName name="_xlnm.Print_Area" localSheetId="3">'請求書（記載例）'!$A$1:$Y$41</definedName>
    <definedName name="_xlnm.Print_Area" localSheetId="2">'別紙（提出用）'!$A$1:$Y$40</definedName>
  </definedNames>
  <calcPr calcId="191029"/>
</workbook>
</file>

<file path=xl/calcChain.xml><?xml version="1.0" encoding="utf-8"?>
<calcChain xmlns="http://schemas.openxmlformats.org/spreadsheetml/2006/main">
  <c r="Q11" i="6" l="1"/>
  <c r="W39" i="6"/>
  <c r="W40" i="6" s="1"/>
  <c r="Q99" i="6"/>
  <c r="Q98" i="6"/>
  <c r="W97" i="6"/>
  <c r="Q97" i="6"/>
  <c r="X96" i="6"/>
  <c r="T96" i="6"/>
  <c r="R96" i="6"/>
  <c r="N96" i="6"/>
  <c r="V95" i="6"/>
  <c r="P95" i="6"/>
  <c r="V94" i="6"/>
  <c r="P94" i="6"/>
  <c r="Q93" i="6"/>
  <c r="T92" i="6"/>
  <c r="P92" i="6"/>
  <c r="P90" i="6"/>
  <c r="P89" i="6"/>
  <c r="T88" i="6"/>
  <c r="Q88" i="6"/>
  <c r="U87" i="6"/>
  <c r="Q58" i="6"/>
  <c r="Q57" i="6"/>
  <c r="W56" i="6"/>
  <c r="Q56" i="6"/>
  <c r="X55" i="6"/>
  <c r="T55" i="6"/>
  <c r="R55" i="6"/>
  <c r="N55" i="6"/>
  <c r="V54" i="6"/>
  <c r="P54" i="6"/>
  <c r="V53" i="6"/>
  <c r="P53" i="6"/>
  <c r="Q52" i="6"/>
  <c r="T51" i="6"/>
  <c r="P51" i="6"/>
  <c r="P49" i="6"/>
  <c r="P48" i="6"/>
  <c r="T47" i="6"/>
  <c r="Q47" i="6"/>
  <c r="U46" i="6"/>
  <c r="V13" i="6"/>
  <c r="P13" i="6"/>
  <c r="U27" i="1"/>
  <c r="U26" i="1"/>
  <c r="U22" i="1"/>
  <c r="U21" i="1"/>
  <c r="P26" i="1"/>
  <c r="P22" i="1"/>
  <c r="P21" i="1"/>
  <c r="W39" i="11"/>
  <c r="U27" i="6"/>
  <c r="U109" i="6" s="1"/>
  <c r="U26" i="6"/>
  <c r="U23" i="6"/>
  <c r="U22" i="6"/>
  <c r="U21" i="6"/>
  <c r="P27" i="6"/>
  <c r="P26" i="6"/>
  <c r="P67" i="6" s="1"/>
  <c r="P23" i="6"/>
  <c r="P22" i="6"/>
  <c r="P104" i="6" s="1"/>
  <c r="P21" i="6"/>
  <c r="P103" i="6" s="1"/>
  <c r="K27" i="6"/>
  <c r="K68" i="6" s="1"/>
  <c r="W8" i="11"/>
  <c r="S4" i="11"/>
  <c r="O5" i="11"/>
  <c r="H6" i="11"/>
  <c r="M6" i="11"/>
  <c r="W31" i="6"/>
  <c r="W121" i="6"/>
  <c r="W38" i="6"/>
  <c r="W120" i="6" s="1"/>
  <c r="T120" i="6"/>
  <c r="R120" i="6"/>
  <c r="P120" i="6"/>
  <c r="K120" i="6"/>
  <c r="A120" i="6"/>
  <c r="W37" i="6"/>
  <c r="W119" i="6" s="1"/>
  <c r="T119" i="6"/>
  <c r="R119" i="6"/>
  <c r="P119" i="6"/>
  <c r="K119" i="6"/>
  <c r="A119" i="6"/>
  <c r="W36" i="6"/>
  <c r="W77" i="6" s="1"/>
  <c r="W118" i="6"/>
  <c r="T118" i="6"/>
  <c r="R118" i="6"/>
  <c r="P118" i="6"/>
  <c r="K118" i="6"/>
  <c r="A118" i="6"/>
  <c r="W35" i="6"/>
  <c r="W117" i="6"/>
  <c r="T117" i="6"/>
  <c r="R117" i="6"/>
  <c r="P117" i="6"/>
  <c r="K117" i="6"/>
  <c r="A117" i="6"/>
  <c r="W34" i="6"/>
  <c r="W116" i="6" s="1"/>
  <c r="T116" i="6"/>
  <c r="R116" i="6"/>
  <c r="P116" i="6"/>
  <c r="K116" i="6"/>
  <c r="A116" i="6"/>
  <c r="W33" i="6"/>
  <c r="W115" i="6" s="1"/>
  <c r="T115" i="6"/>
  <c r="R115" i="6"/>
  <c r="P115" i="6"/>
  <c r="K115" i="6"/>
  <c r="A115" i="6"/>
  <c r="W32" i="6"/>
  <c r="W73" i="6" s="1"/>
  <c r="W114" i="6"/>
  <c r="T114" i="6"/>
  <c r="R114" i="6"/>
  <c r="P114" i="6"/>
  <c r="K114" i="6"/>
  <c r="A114" i="6"/>
  <c r="W113" i="6"/>
  <c r="T113" i="6"/>
  <c r="R113" i="6"/>
  <c r="P113" i="6"/>
  <c r="K113" i="6"/>
  <c r="A113" i="6"/>
  <c r="K109" i="6"/>
  <c r="U108" i="6"/>
  <c r="K108" i="6"/>
  <c r="K107" i="6"/>
  <c r="K106" i="6"/>
  <c r="K23" i="6"/>
  <c r="U104" i="6"/>
  <c r="K104" i="6"/>
  <c r="U103" i="6"/>
  <c r="K103" i="6"/>
  <c r="F97" i="6"/>
  <c r="I95" i="6"/>
  <c r="D95" i="6"/>
  <c r="D94" i="6"/>
  <c r="D93" i="6"/>
  <c r="I92" i="6"/>
  <c r="D92" i="6"/>
  <c r="S86" i="6"/>
  <c r="R84" i="6"/>
  <c r="W79" i="6"/>
  <c r="W78" i="6"/>
  <c r="W76" i="6"/>
  <c r="W75" i="6"/>
  <c r="W74" i="6"/>
  <c r="W72" i="6"/>
  <c r="T79" i="6"/>
  <c r="T78" i="6"/>
  <c r="T77" i="6"/>
  <c r="T76" i="6"/>
  <c r="T75" i="6"/>
  <c r="T74" i="6"/>
  <c r="T73" i="6"/>
  <c r="T72" i="6"/>
  <c r="R79" i="6"/>
  <c r="R78" i="6"/>
  <c r="R77" i="6"/>
  <c r="R76" i="6"/>
  <c r="R75" i="6"/>
  <c r="R74" i="6"/>
  <c r="R73" i="6"/>
  <c r="R72" i="6"/>
  <c r="P79" i="6"/>
  <c r="P78" i="6"/>
  <c r="P77" i="6"/>
  <c r="P76" i="6"/>
  <c r="P75" i="6"/>
  <c r="P74" i="6"/>
  <c r="P73" i="6"/>
  <c r="P72" i="6"/>
  <c r="K79" i="6"/>
  <c r="K78" i="6"/>
  <c r="K77" i="6"/>
  <c r="K76" i="6"/>
  <c r="K75" i="6"/>
  <c r="K74" i="6"/>
  <c r="K73" i="6"/>
  <c r="K72" i="6"/>
  <c r="A79" i="6"/>
  <c r="A78" i="6"/>
  <c r="A77" i="6"/>
  <c r="A76" i="6"/>
  <c r="A75" i="6"/>
  <c r="A74" i="6"/>
  <c r="A73" i="6"/>
  <c r="A72" i="6"/>
  <c r="U67" i="6"/>
  <c r="U63" i="6"/>
  <c r="U62" i="6"/>
  <c r="K67" i="6"/>
  <c r="K66" i="6"/>
  <c r="K65" i="6"/>
  <c r="K63" i="6"/>
  <c r="K62" i="6"/>
  <c r="F56" i="6"/>
  <c r="I54" i="6"/>
  <c r="D54" i="6"/>
  <c r="D53" i="6"/>
  <c r="D52" i="6"/>
  <c r="I51" i="6"/>
  <c r="D51" i="6"/>
  <c r="S45" i="6"/>
  <c r="R43" i="6"/>
  <c r="I13" i="6"/>
  <c r="D13" i="6"/>
  <c r="D12" i="6"/>
  <c r="D11" i="6"/>
  <c r="I10" i="6"/>
  <c r="D10" i="6"/>
  <c r="Q17" i="6"/>
  <c r="Q16" i="6"/>
  <c r="W15" i="6"/>
  <c r="Q15" i="6"/>
  <c r="X14" i="6"/>
  <c r="T14" i="6"/>
  <c r="R14" i="6"/>
  <c r="N14" i="6"/>
  <c r="V12" i="6"/>
  <c r="P12" i="6"/>
  <c r="T10" i="6"/>
  <c r="P10" i="6"/>
  <c r="P8" i="6"/>
  <c r="P7" i="6"/>
  <c r="T6" i="6"/>
  <c r="Q6" i="6"/>
  <c r="U5" i="6"/>
  <c r="R2" i="6"/>
  <c r="S4" i="6"/>
  <c r="W31" i="1"/>
  <c r="W32" i="1"/>
  <c r="W33" i="1"/>
  <c r="W34" i="1"/>
  <c r="W35" i="1"/>
  <c r="W36" i="1"/>
  <c r="W37" i="1"/>
  <c r="W38" i="1"/>
  <c r="K25" i="1"/>
  <c r="K27" i="1"/>
  <c r="P27" i="1" s="1"/>
  <c r="K23" i="1"/>
  <c r="U23" i="1" s="1"/>
  <c r="W9" i="11"/>
  <c r="W10" i="11"/>
  <c r="W11" i="11"/>
  <c r="W38" i="11" s="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41" i="6" l="1"/>
  <c r="W123" i="6" s="1"/>
  <c r="P23" i="1"/>
  <c r="W39" i="1"/>
  <c r="W82" i="6"/>
  <c r="P108" i="6"/>
  <c r="P62" i="6"/>
  <c r="W81" i="6"/>
  <c r="W122" i="6"/>
  <c r="U64" i="6"/>
  <c r="U105" i="6"/>
  <c r="W40" i="11"/>
  <c r="W80" i="6"/>
  <c r="P63" i="6"/>
  <c r="U68" i="6"/>
  <c r="K64" i="6"/>
  <c r="K105" i="6"/>
  <c r="W41" i="1" l="1"/>
  <c r="F15" i="1" s="1"/>
  <c r="W40" i="1"/>
  <c r="P109" i="6"/>
  <c r="P68" i="6"/>
  <c r="P105" i="6"/>
  <c r="P64" i="6"/>
</calcChain>
</file>

<file path=xl/sharedStrings.xml><?xml version="1.0" encoding="utf-8"?>
<sst xmlns="http://schemas.openxmlformats.org/spreadsheetml/2006/main" count="393" uniqueCount="155">
  <si>
    <t>請求書</t>
    <rPh sb="0" eb="3">
      <t>セイキュウショ</t>
    </rPh>
    <phoneticPr fontId="2"/>
  </si>
  <si>
    <t>関東建設工業株式会社　御中</t>
    <rPh sb="0" eb="2">
      <t>カントウ</t>
    </rPh>
    <rPh sb="2" eb="4">
      <t>ケンセツ</t>
    </rPh>
    <rPh sb="4" eb="6">
      <t>コウギョウ</t>
    </rPh>
    <rPh sb="6" eb="8">
      <t>カブシキ</t>
    </rPh>
    <rPh sb="8" eb="10">
      <t>カイシャ</t>
    </rPh>
    <rPh sb="11" eb="13">
      <t>オンチュウ</t>
    </rPh>
    <phoneticPr fontId="2"/>
  </si>
  <si>
    <t>契約形態</t>
    <rPh sb="0" eb="2">
      <t>ケイヤク</t>
    </rPh>
    <rPh sb="2" eb="4">
      <t>ケイタイ</t>
    </rPh>
    <phoneticPr fontId="2"/>
  </si>
  <si>
    <t>科目</t>
    <rPh sb="0" eb="2">
      <t>カモク</t>
    </rPh>
    <phoneticPr fontId="2"/>
  </si>
  <si>
    <t>社長</t>
    <rPh sb="0" eb="2">
      <t>シャチョウ</t>
    </rPh>
    <phoneticPr fontId="2"/>
  </si>
  <si>
    <t>専務</t>
    <rPh sb="0" eb="2">
      <t>センム</t>
    </rPh>
    <phoneticPr fontId="2"/>
  </si>
  <si>
    <t>部長</t>
    <rPh sb="0" eb="2">
      <t>ブチョウ</t>
    </rPh>
    <phoneticPr fontId="2"/>
  </si>
  <si>
    <t>所長</t>
    <rPh sb="0" eb="2">
      <t>ショチョウ</t>
    </rPh>
    <phoneticPr fontId="2"/>
  </si>
  <si>
    <t>担当</t>
    <rPh sb="0" eb="2">
      <t>タントウ</t>
    </rPh>
    <phoneticPr fontId="2"/>
  </si>
  <si>
    <t>請求者</t>
    <rPh sb="0" eb="3">
      <t>セイキュウシャ</t>
    </rPh>
    <phoneticPr fontId="2"/>
  </si>
  <si>
    <t>会社名</t>
    <rPh sb="0" eb="3">
      <t>カイシャメイ</t>
    </rPh>
    <phoneticPr fontId="2"/>
  </si>
  <si>
    <t>担当者</t>
    <rPh sb="0" eb="3">
      <t>タントウシャ</t>
    </rPh>
    <phoneticPr fontId="2"/>
  </si>
  <si>
    <t>振込先</t>
    <rPh sb="0" eb="2">
      <t>フリコミ</t>
    </rPh>
    <rPh sb="2" eb="3">
      <t>サキ</t>
    </rPh>
    <phoneticPr fontId="2"/>
  </si>
  <si>
    <t>請求金額</t>
    <rPh sb="0" eb="2">
      <t>セイキュウ</t>
    </rPh>
    <rPh sb="2" eb="4">
      <t>キンガク</t>
    </rPh>
    <phoneticPr fontId="2"/>
  </si>
  <si>
    <t>請求内訳</t>
    <rPh sb="0" eb="2">
      <t>セイキュウ</t>
    </rPh>
    <rPh sb="2" eb="4">
      <t>ウチワケ</t>
    </rPh>
    <phoneticPr fontId="2"/>
  </si>
  <si>
    <t>契約金額</t>
    <rPh sb="0" eb="2">
      <t>ケイヤク</t>
    </rPh>
    <rPh sb="2" eb="4">
      <t>キンガク</t>
    </rPh>
    <phoneticPr fontId="2"/>
  </si>
  <si>
    <t>合計</t>
    <rPh sb="0" eb="2">
      <t>ゴウケイ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</si>
  <si>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</si>
  <si>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税抜金額</t>
    <rPh sb="0" eb="1">
      <t>ゼイ</t>
    </rPh>
    <rPh sb="1" eb="2">
      <t>ヌ</t>
    </rPh>
    <rPh sb="2" eb="4">
      <t>キンガク</t>
    </rPh>
    <phoneticPr fontId="2"/>
  </si>
  <si>
    <t>税込金額</t>
    <rPh sb="0" eb="2">
      <t>ゼイコ</t>
    </rPh>
    <rPh sb="2" eb="4">
      <t>キンガク</t>
    </rPh>
    <phoneticPr fontId="2"/>
  </si>
  <si>
    <t>工種・品名</t>
    <rPh sb="0" eb="1">
      <t>コウ</t>
    </rPh>
    <rPh sb="1" eb="2">
      <t>シュ</t>
    </rPh>
    <rPh sb="3" eb="5">
      <t>ヒンメイ</t>
    </rPh>
    <phoneticPr fontId="2"/>
  </si>
  <si>
    <t>規格・仕様</t>
    <rPh sb="0" eb="2">
      <t>キカク</t>
    </rPh>
    <rPh sb="3" eb="5">
      <t>シヨウ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</si>
  <si>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</si>
  <si>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</si>
  <si>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</si>
  <si>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</si>
  <si>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計</t>
    <rPh sb="0" eb="1">
      <t>ケイ</t>
    </rPh>
    <phoneticPr fontId="2"/>
  </si>
  <si>
    <t>支払限度額（90％）</t>
    <rPh sb="0" eb="2">
      <t>シハラ</t>
    </rPh>
    <rPh sb="2" eb="4">
      <t>ゲンド</t>
    </rPh>
    <rPh sb="4" eb="5">
      <t>ガク</t>
    </rPh>
    <phoneticPr fontId="2"/>
  </si>
  <si>
    <t>請負</t>
    <rPh sb="0" eb="2">
      <t>ウケオイ</t>
    </rPh>
    <phoneticPr fontId="2"/>
  </si>
  <si>
    <t>外注</t>
    <rPh sb="0" eb="2">
      <t>ガイチュウ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</si>
  <si>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</si>
  <si>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</si>
  <si>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本店</t>
    <rPh sb="0" eb="2">
      <t>ホンテン</t>
    </rPh>
    <phoneticPr fontId="2"/>
  </si>
  <si>
    <t>出張所</t>
    <rPh sb="0" eb="2">
      <t>シュッチョウ</t>
    </rPh>
    <rPh sb="2" eb="3">
      <t>ジョ</t>
    </rPh>
    <phoneticPr fontId="2"/>
  </si>
  <si>
    <t>代表者</t>
    <rPh sb="0" eb="2">
      <t>ダイヒョウ</t>
    </rPh>
    <rPh sb="2" eb="3">
      <t>シャ</t>
    </rPh>
    <phoneticPr fontId="2"/>
  </si>
  <si>
    <t>種別　：</t>
    <rPh sb="0" eb="2">
      <t>シュベツ</t>
    </rPh>
    <phoneticPr fontId="2"/>
  </si>
  <si>
    <t>番号　：</t>
    <rPh sb="0" eb="2">
      <t>バンゴウ</t>
    </rPh>
    <phoneticPr fontId="2"/>
  </si>
  <si>
    <t>取引先コード ：</t>
    <rPh sb="0" eb="2">
      <t>トリヒキ</t>
    </rPh>
    <rPh sb="2" eb="3">
      <t>サキ</t>
    </rPh>
    <phoneticPr fontId="2"/>
  </si>
  <si>
    <t>円</t>
    <rPh sb="0" eb="1">
      <t>エン</t>
    </rPh>
    <phoneticPr fontId="2"/>
  </si>
  <si>
    <t>ＦＡＸ</t>
    <phoneticPr fontId="2"/>
  </si>
  <si>
    <t>ＴＥＬ</t>
    <phoneticPr fontId="2"/>
  </si>
  <si>
    <t>＜契約　請求内訳＞</t>
    <rPh sb="1" eb="3">
      <t>ケイヤク</t>
    </rPh>
    <rPh sb="4" eb="6">
      <t>セイキュウ</t>
    </rPh>
    <rPh sb="6" eb="8">
      <t>ウチワケ</t>
    </rPh>
    <phoneticPr fontId="2"/>
  </si>
  <si>
    <t>普　通</t>
    <rPh sb="0" eb="1">
      <t>ススム</t>
    </rPh>
    <rPh sb="2" eb="3">
      <t>ツウ</t>
    </rPh>
    <phoneticPr fontId="2"/>
  </si>
  <si>
    <t>フリカナ ：</t>
    <phoneticPr fontId="2"/>
  </si>
  <si>
    <t>口座名義：</t>
    <rPh sb="0" eb="2">
      <t>コウザ</t>
    </rPh>
    <rPh sb="2" eb="4">
      <t>メイギ</t>
    </rPh>
    <phoneticPr fontId="2"/>
  </si>
  <si>
    <t>〒</t>
    <phoneticPr fontId="2"/>
  </si>
  <si>
    <t>－</t>
    <phoneticPr fontId="2"/>
  </si>
  <si>
    <t>㊞</t>
    <phoneticPr fontId="2"/>
  </si>
  <si>
    <t>工事名：</t>
    <rPh sb="0" eb="2">
      <t>コウジ</t>
    </rPh>
    <rPh sb="2" eb="3">
      <t>メイ</t>
    </rPh>
    <phoneticPr fontId="2"/>
  </si>
  <si>
    <t>工種：</t>
    <rPh sb="0" eb="1">
      <t>タクミ</t>
    </rPh>
    <rPh sb="1" eb="2">
      <t>シュ</t>
    </rPh>
    <phoneticPr fontId="2"/>
  </si>
  <si>
    <t>契約形態：</t>
    <rPh sb="0" eb="2">
      <t>ケイヤク</t>
    </rPh>
    <rPh sb="2" eb="4">
      <t>ケイタイ</t>
    </rPh>
    <phoneticPr fontId="2"/>
  </si>
  <si>
    <t>住　所</t>
    <rPh sb="0" eb="1">
      <t>ジュウ</t>
    </rPh>
    <rPh sb="2" eb="3">
      <t>ショ</t>
    </rPh>
    <phoneticPr fontId="2"/>
  </si>
  <si>
    <t>式</t>
    <rPh sb="0" eb="1">
      <t>シキ</t>
    </rPh>
    <phoneticPr fontId="2"/>
  </si>
  <si>
    <t>農業協組</t>
    <rPh sb="0" eb="2">
      <t>ノウギョウ</t>
    </rPh>
    <rPh sb="2" eb="3">
      <t>キョウ</t>
    </rPh>
    <rPh sb="3" eb="4">
      <t>グミ</t>
    </rPh>
    <phoneticPr fontId="2"/>
  </si>
  <si>
    <t>〒</t>
    <phoneticPr fontId="2"/>
  </si>
  <si>
    <t>フリカナ ：</t>
    <phoneticPr fontId="2"/>
  </si>
  <si>
    <t>0000000</t>
    <phoneticPr fontId="2"/>
  </si>
  <si>
    <t>　科目：</t>
    <rPh sb="1" eb="3">
      <t>カモク</t>
    </rPh>
    <phoneticPr fontId="2"/>
  </si>
  <si>
    <t>000</t>
    <phoneticPr fontId="2"/>
  </si>
  <si>
    <t>0000</t>
    <phoneticPr fontId="2"/>
  </si>
  <si>
    <t>○○県△△市□□０－００－００</t>
    <rPh sb="2" eb="3">
      <t>ケン</t>
    </rPh>
    <rPh sb="5" eb="6">
      <t>シ</t>
    </rPh>
    <phoneticPr fontId="2"/>
  </si>
  <si>
    <t>○○○○株式会社</t>
    <rPh sb="4" eb="6">
      <t>カブシキ</t>
    </rPh>
    <rPh sb="6" eb="8">
      <t>カイシャ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</si>
  <si>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</si>
  <si>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</si>
  <si>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○○</t>
    <phoneticPr fontId="2"/>
  </si>
  <si>
    <t>△△</t>
    <phoneticPr fontId="2"/>
  </si>
  <si>
    <t>○○○○（カ）</t>
    <phoneticPr fontId="2"/>
  </si>
  <si>
    <t>000000</t>
    <phoneticPr fontId="2"/>
  </si>
  <si>
    <t>○○○工事</t>
    <rPh sb="3" eb="5">
      <t>コウジ</t>
    </rPh>
    <phoneticPr fontId="2"/>
  </si>
  <si>
    <t>△△△△工</t>
    <rPh sb="4" eb="5">
      <t>コウ</t>
    </rPh>
    <phoneticPr fontId="2"/>
  </si>
  <si>
    <t>（税込）</t>
    <rPh sb="1" eb="3">
      <t>ゼイコ</t>
    </rPh>
    <phoneticPr fontId="2"/>
  </si>
  <si>
    <t>控除金額</t>
    <rPh sb="0" eb="1">
      <t>ヒカエ</t>
    </rPh>
    <rPh sb="1" eb="2">
      <t>ジョ</t>
    </rPh>
    <rPh sb="2" eb="3">
      <t>キン</t>
    </rPh>
    <rPh sb="3" eb="4">
      <t>ガク</t>
    </rPh>
    <phoneticPr fontId="2"/>
  </si>
  <si>
    <t>差引金額</t>
    <rPh sb="0" eb="1">
      <t>サ</t>
    </rPh>
    <rPh sb="1" eb="2">
      <t>イン</t>
    </rPh>
    <rPh sb="2" eb="3">
      <t>キン</t>
    </rPh>
    <rPh sb="3" eb="4">
      <t>ガク</t>
    </rPh>
    <phoneticPr fontId="2"/>
  </si>
  <si>
    <t>ＴＥＬ</t>
    <phoneticPr fontId="2"/>
  </si>
  <si>
    <t>ＦＡＸ</t>
    <phoneticPr fontId="2"/>
  </si>
  <si>
    <t>（控）</t>
    <rPh sb="1" eb="2">
      <t>ヒカ</t>
    </rPh>
    <phoneticPr fontId="2"/>
  </si>
  <si>
    <t>（正）</t>
    <rPh sb="1" eb="2">
      <t>セイ</t>
    </rPh>
    <phoneticPr fontId="2"/>
  </si>
  <si>
    <t>ＴＥＬ</t>
    <phoneticPr fontId="2"/>
  </si>
  <si>
    <t>△△△△工　</t>
    <rPh sb="4" eb="5">
      <t>コウ</t>
    </rPh>
    <phoneticPr fontId="2"/>
  </si>
  <si>
    <t>品名（具体的に記載して下さい）</t>
    <rPh sb="0" eb="2">
      <t>ヒンメイ</t>
    </rPh>
    <rPh sb="3" eb="6">
      <t>グタイテキ</t>
    </rPh>
    <rPh sb="7" eb="9">
      <t>キサイ</t>
    </rPh>
    <rPh sb="11" eb="12">
      <t>クダ</t>
    </rPh>
    <phoneticPr fontId="2"/>
  </si>
  <si>
    <t>別紙のとおり</t>
    <rPh sb="0" eb="2">
      <t>ベッシ</t>
    </rPh>
    <phoneticPr fontId="2"/>
  </si>
  <si>
    <t>記載しきれない場合は、「別紙のとおり」として　別紙を（正）（副）それぞれに添付して下さい。</t>
    <rPh sb="0" eb="2">
      <t>キサイ</t>
    </rPh>
    <rPh sb="7" eb="9">
      <t>バアイ</t>
    </rPh>
    <rPh sb="12" eb="14">
      <t>ベッシ</t>
    </rPh>
    <rPh sb="23" eb="25">
      <t>ベッシ</t>
    </rPh>
    <rPh sb="27" eb="28">
      <t>セイ</t>
    </rPh>
    <rPh sb="30" eb="31">
      <t>フク</t>
    </rPh>
    <rPh sb="37" eb="39">
      <t>テンプ</t>
    </rPh>
    <rPh sb="41" eb="42">
      <t>クダ</t>
    </rPh>
    <phoneticPr fontId="2"/>
  </si>
  <si>
    <t>（別紙）</t>
    <rPh sb="1" eb="3">
      <t>ベッシ</t>
    </rPh>
    <phoneticPr fontId="2"/>
  </si>
  <si>
    <t>＜一般　請求内訳＞</t>
    <rPh sb="1" eb="3">
      <t>イッパン</t>
    </rPh>
    <rPh sb="4" eb="6">
      <t>セイキュウ</t>
    </rPh>
    <rPh sb="6" eb="8">
      <t>ウチワケ</t>
    </rPh>
    <phoneticPr fontId="2"/>
  </si>
  <si>
    <t>＜一般　請求内訳＞　</t>
    <rPh sb="1" eb="3">
      <t>イッパン</t>
    </rPh>
    <rPh sb="4" eb="6">
      <t>セイキュウ</t>
    </rPh>
    <rPh sb="6" eb="8">
      <t>ウチワケ</t>
    </rPh>
    <phoneticPr fontId="2"/>
  </si>
  <si>
    <t>（記載例）</t>
    <rPh sb="1" eb="3">
      <t>キサイ</t>
    </rPh>
    <rPh sb="3" eb="4">
      <t>レイ</t>
    </rPh>
    <phoneticPr fontId="2"/>
  </si>
  <si>
    <t>個</t>
    <rPh sb="0" eb="1">
      <t>コ</t>
    </rPh>
    <phoneticPr fontId="2"/>
  </si>
  <si>
    <t>000-000-0000</t>
    <phoneticPr fontId="2"/>
  </si>
  <si>
    <t>請求者：</t>
    <rPh sb="0" eb="3">
      <t>セイキュウシャ</t>
    </rPh>
    <phoneticPr fontId="2"/>
  </si>
  <si>
    <t>請求書締め日は毎月末日として下さい。</t>
    <rPh sb="0" eb="2">
      <t>セイキュウ</t>
    </rPh>
    <rPh sb="2" eb="3">
      <t>ショ</t>
    </rPh>
    <rPh sb="3" eb="4">
      <t>シ</t>
    </rPh>
    <rPh sb="5" eb="6">
      <t>ヒ</t>
    </rPh>
    <rPh sb="7" eb="9">
      <t>マイツキ</t>
    </rPh>
    <rPh sb="9" eb="10">
      <t>マツ</t>
    </rPh>
    <rPh sb="10" eb="11">
      <t>ヒ</t>
    </rPh>
    <rPh sb="14" eb="15">
      <t>クダ</t>
    </rPh>
    <phoneticPr fontId="2"/>
  </si>
  <si>
    <t>但し、内訳が分かる様式であれば任意の様式でかまいません（Ａ4に揃えて下さい）</t>
    <rPh sb="0" eb="1">
      <t>タダ</t>
    </rPh>
    <rPh sb="3" eb="5">
      <t>ウチワケ</t>
    </rPh>
    <rPh sb="6" eb="7">
      <t>ワ</t>
    </rPh>
    <rPh sb="9" eb="11">
      <t>ヨウシキ</t>
    </rPh>
    <rPh sb="15" eb="17">
      <t>ニンイ</t>
    </rPh>
    <rPh sb="18" eb="20">
      <t>ヨウシキ</t>
    </rPh>
    <rPh sb="31" eb="32">
      <t>ソロ</t>
    </rPh>
    <rPh sb="34" eb="35">
      <t>クダ</t>
    </rPh>
    <phoneticPr fontId="2"/>
  </si>
  <si>
    <t>工事コード：</t>
    <rPh sb="0" eb="2">
      <t>コウジ</t>
    </rPh>
    <phoneticPr fontId="2"/>
  </si>
  <si>
    <t>注文番号：</t>
    <rPh sb="0" eb="2">
      <t>チュウモン</t>
    </rPh>
    <rPh sb="2" eb="4">
      <t>バンゴウ</t>
    </rPh>
    <phoneticPr fontId="2"/>
  </si>
  <si>
    <t>10日以降の受付は、翌月扱いとなりますのでご了承願います。</t>
    <rPh sb="2" eb="3">
      <t>カ</t>
    </rPh>
    <rPh sb="3" eb="5">
      <t>イコウ</t>
    </rPh>
    <rPh sb="6" eb="8">
      <t>ウケツケ</t>
    </rPh>
    <rPh sb="10" eb="12">
      <t>ヨクゲツ</t>
    </rPh>
    <rPh sb="12" eb="13">
      <t>アツカ</t>
    </rPh>
    <rPh sb="22" eb="24">
      <t>リョウショウ</t>
    </rPh>
    <rPh sb="24" eb="25">
      <t>ネガ</t>
    </rPh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</si>
  <si>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</si>
  <si>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</si>
  <si>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【入力シート】</t>
    <rPh sb="1" eb="3">
      <t>ニュウリョク</t>
    </rPh>
    <phoneticPr fontId="2"/>
  </si>
  <si>
    <t>白いセルにのみ、入力して下さい。</t>
    <rPh sb="0" eb="1">
      <t>シロ</t>
    </rPh>
    <rPh sb="8" eb="10">
      <t>ニュウリョク</t>
    </rPh>
    <rPh sb="12" eb="13">
      <t>クダ</t>
    </rPh>
    <phoneticPr fontId="2"/>
  </si>
  <si>
    <t>請求回数</t>
    <rPh sb="0" eb="2">
      <t>セイキュウ</t>
    </rPh>
    <rPh sb="2" eb="4">
      <t>カイスウ</t>
    </rPh>
    <phoneticPr fontId="2"/>
  </si>
  <si>
    <t>工事概要</t>
    <rPh sb="0" eb="2">
      <t>コウジ</t>
    </rPh>
    <rPh sb="2" eb="4">
      <t>ガイヨウ</t>
    </rPh>
    <phoneticPr fontId="2"/>
  </si>
  <si>
    <t>工事名</t>
    <rPh sb="0" eb="2">
      <t>コウジ</t>
    </rPh>
    <rPh sb="2" eb="3">
      <t>メイ</t>
    </rPh>
    <phoneticPr fontId="2"/>
  </si>
  <si>
    <t>工事コード</t>
    <rPh sb="0" eb="2">
      <t>コウジ</t>
    </rPh>
    <phoneticPr fontId="2"/>
  </si>
  <si>
    <t>注文番号</t>
    <rPh sb="0" eb="2">
      <t>チュウモン</t>
    </rPh>
    <rPh sb="2" eb="4">
      <t>バンゴウ</t>
    </rPh>
    <phoneticPr fontId="2"/>
  </si>
  <si>
    <t>工種</t>
    <rPh sb="0" eb="1">
      <t>コウ</t>
    </rPh>
    <rPh sb="1" eb="2">
      <t>シュ</t>
    </rPh>
    <phoneticPr fontId="2"/>
  </si>
  <si>
    <t>回</t>
    <rPh sb="0" eb="1">
      <t>カイ</t>
    </rPh>
    <phoneticPr fontId="2"/>
  </si>
  <si>
    <t>業者コード</t>
    <rPh sb="0" eb="2">
      <t>ギョウシャ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</si>
  <si>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</si>
  <si>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</si>
  <si>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業者名</t>
    <rPh sb="0" eb="2">
      <t>ギョウシャ</t>
    </rPh>
    <rPh sb="2" eb="3">
      <t>メイ</t>
    </rPh>
    <phoneticPr fontId="2"/>
  </si>
  <si>
    <t>口座種類</t>
    <rPh sb="0" eb="2">
      <t>コウザ</t>
    </rPh>
    <rPh sb="2" eb="4">
      <t>シュルイ</t>
    </rPh>
    <phoneticPr fontId="2"/>
  </si>
  <si>
    <t>口座番号</t>
    <rPh sb="0" eb="2">
      <t>コウザ</t>
    </rPh>
    <rPh sb="2" eb="4">
      <t>バンゴウ</t>
    </rPh>
    <phoneticPr fontId="2"/>
  </si>
  <si>
    <t>口座名義（ﾌﾘｶﾞﾅ）</t>
    <rPh sb="0" eb="2">
      <t>コウザ</t>
    </rPh>
    <rPh sb="2" eb="4">
      <t>メイギ</t>
    </rPh>
    <phoneticPr fontId="2"/>
  </si>
  <si>
    <t>口座名義</t>
    <rPh sb="0" eb="2">
      <t>コウザ</t>
    </rPh>
    <rPh sb="2" eb="4">
      <t>メイギ</t>
    </rPh>
    <phoneticPr fontId="2"/>
  </si>
  <si>
    <t>1　・　材　料</t>
    <rPh sb="4" eb="5">
      <t>ザイ</t>
    </rPh>
    <rPh sb="6" eb="7">
      <t>リョウ</t>
    </rPh>
    <phoneticPr fontId="2"/>
  </si>
  <si>
    <t>3　・　外　注</t>
    <rPh sb="4" eb="5">
      <t>ガイ</t>
    </rPh>
    <rPh sb="6" eb="7">
      <t>チュウ</t>
    </rPh>
    <phoneticPr fontId="2"/>
  </si>
  <si>
    <t>1　・　請　負</t>
    <rPh sb="4" eb="5">
      <t>ショウ</t>
    </rPh>
    <rPh sb="6" eb="7">
      <t>フ</t>
    </rPh>
    <phoneticPr fontId="2"/>
  </si>
  <si>
    <t>2　・　常　傭</t>
    <rPh sb="4" eb="5">
      <t>ツネ</t>
    </rPh>
    <rPh sb="6" eb="7">
      <t>ヨウ</t>
    </rPh>
    <phoneticPr fontId="2"/>
  </si>
  <si>
    <t>4　・　その他</t>
    <rPh sb="6" eb="7">
      <t>タ</t>
    </rPh>
    <phoneticPr fontId="2"/>
  </si>
  <si>
    <t>＊注文書記載　又は　担当者にご確認下さい</t>
    <rPh sb="1" eb="4">
      <t>チュウモンショ</t>
    </rPh>
    <rPh sb="4" eb="6">
      <t>キサイ</t>
    </rPh>
    <rPh sb="7" eb="8">
      <t>マタ</t>
    </rPh>
    <rPh sb="10" eb="13">
      <t>タントウシャ</t>
    </rPh>
    <rPh sb="15" eb="17">
      <t>カクニン</t>
    </rPh>
    <rPh sb="17" eb="18">
      <t>クダ</t>
    </rPh>
    <phoneticPr fontId="2"/>
  </si>
  <si>
    <t>＊注文書記載　又は　空欄</t>
    <rPh sb="1" eb="4">
      <t>チュウモンショ</t>
    </rPh>
    <rPh sb="4" eb="6">
      <t>キサイ</t>
    </rPh>
    <rPh sb="7" eb="8">
      <t>マタ</t>
    </rPh>
    <rPh sb="10" eb="12">
      <t>クウラン</t>
    </rPh>
    <phoneticPr fontId="2"/>
  </si>
  <si>
    <t>＊選択して下さい</t>
    <rPh sb="1" eb="3">
      <t>センタク</t>
    </rPh>
    <rPh sb="5" eb="6">
      <t>クダ</t>
    </rPh>
    <phoneticPr fontId="2"/>
  </si>
  <si>
    <t>　　＊選択して下さい</t>
    <rPh sb="3" eb="5">
      <t>センタク</t>
    </rPh>
    <rPh sb="7" eb="8">
      <t>クダ</t>
    </rPh>
    <phoneticPr fontId="2"/>
  </si>
  <si>
    <t>担当者</t>
    <rPh sb="0" eb="2">
      <t>タントウ</t>
    </rPh>
    <rPh sb="2" eb="3">
      <t>シャ</t>
    </rPh>
    <phoneticPr fontId="2"/>
  </si>
  <si>
    <t>3　・　単　価</t>
    <rPh sb="4" eb="5">
      <t>タン</t>
    </rPh>
    <rPh sb="6" eb="7">
      <t>アタイ</t>
    </rPh>
    <phoneticPr fontId="2"/>
  </si>
  <si>
    <t>信金</t>
    <rPh sb="0" eb="2">
      <t>シンキン</t>
    </rPh>
    <phoneticPr fontId="2"/>
  </si>
  <si>
    <t>信組</t>
    <rPh sb="0" eb="2">
      <t>シンクミ</t>
    </rPh>
    <phoneticPr fontId="2"/>
  </si>
  <si>
    <t>　　＊入力　及び　選択して下さい</t>
    <rPh sb="3" eb="5">
      <t>ニュウリョク</t>
    </rPh>
    <rPh sb="6" eb="7">
      <t>オヨ</t>
    </rPh>
    <rPh sb="9" eb="11">
      <t>センタク</t>
    </rPh>
    <rPh sb="13" eb="14">
      <t>クダ</t>
    </rPh>
    <phoneticPr fontId="2"/>
  </si>
  <si>
    <t>5　・　経　費</t>
    <rPh sb="4" eb="5">
      <t>キョウ</t>
    </rPh>
    <rPh sb="6" eb="7">
      <t>ヒ</t>
    </rPh>
    <phoneticPr fontId="2"/>
  </si>
  <si>
    <t>請求日</t>
    <rPh sb="0" eb="2">
      <t>セイキュウ</t>
    </rPh>
    <rPh sb="2" eb="3">
      <t>ビ</t>
    </rPh>
    <phoneticPr fontId="2"/>
  </si>
  <si>
    <t>＊毎月　末日締めとして下さい</t>
    <rPh sb="1" eb="3">
      <t>マイツキ</t>
    </rPh>
    <rPh sb="4" eb="5">
      <t>マツ</t>
    </rPh>
    <rPh sb="5" eb="6">
      <t>ヒ</t>
    </rPh>
    <rPh sb="6" eb="7">
      <t>シ</t>
    </rPh>
    <rPh sb="11" eb="12">
      <t>クダ</t>
    </rPh>
    <phoneticPr fontId="2"/>
  </si>
  <si>
    <t>1.　普通</t>
    <rPh sb="3" eb="5">
      <t>フツウ</t>
    </rPh>
    <phoneticPr fontId="2"/>
  </si>
  <si>
    <t>2.　当座</t>
    <rPh sb="3" eb="5">
      <t>トウザ</t>
    </rPh>
    <phoneticPr fontId="2"/>
  </si>
  <si>
    <t>担当者　連絡先</t>
    <rPh sb="0" eb="3">
      <t>タントウシャ</t>
    </rPh>
    <rPh sb="4" eb="7">
      <t>レンラクサキ</t>
    </rPh>
    <phoneticPr fontId="2"/>
  </si>
  <si>
    <t>　　＊担当者にご確認下さい</t>
    <rPh sb="3" eb="6">
      <t>タントウシャ</t>
    </rPh>
    <rPh sb="8" eb="10">
      <t>カクニン</t>
    </rPh>
    <rPh sb="10" eb="11">
      <t>クダ</t>
    </rPh>
    <phoneticPr fontId="2"/>
  </si>
  <si>
    <t>累計出来高</t>
    <rPh sb="0" eb="2">
      <t>ルイケイ</t>
    </rPh>
    <rPh sb="2" eb="5">
      <t>デキダカ</t>
    </rPh>
    <phoneticPr fontId="2"/>
  </si>
  <si>
    <t>変更増　・　減額</t>
    <rPh sb="0" eb="2">
      <t>ヘンコウ</t>
    </rPh>
    <rPh sb="2" eb="3">
      <t>ゾウ</t>
    </rPh>
    <rPh sb="6" eb="7">
      <t>ゲン</t>
    </rPh>
    <rPh sb="7" eb="8">
      <t>ガク</t>
    </rPh>
    <phoneticPr fontId="2"/>
  </si>
  <si>
    <t>代表者役職　・　氏名</t>
    <rPh sb="0" eb="3">
      <t>ダイヒョウシャ</t>
    </rPh>
    <rPh sb="3" eb="5">
      <t>ヤクショク</t>
    </rPh>
    <rPh sb="8" eb="10">
      <t>シメイ</t>
    </rPh>
    <phoneticPr fontId="2"/>
  </si>
  <si>
    <t>（副）</t>
    <rPh sb="1" eb="2">
      <t>フク</t>
    </rPh>
    <phoneticPr fontId="2"/>
  </si>
  <si>
    <t>＊今回請求額（税込）---（1）</t>
    <rPh sb="1" eb="3">
      <t>コンカイ</t>
    </rPh>
    <rPh sb="3" eb="5">
      <t>セイキュウ</t>
    </rPh>
    <rPh sb="5" eb="6">
      <t>ガク</t>
    </rPh>
    <rPh sb="7" eb="9">
      <t>ゼイコ</t>
    </rPh>
    <phoneticPr fontId="2"/>
  </si>
  <si>
    <t>＊合計（税込）---（2）</t>
    <rPh sb="1" eb="2">
      <t>ゴウ</t>
    </rPh>
    <rPh sb="2" eb="3">
      <t>ケイ</t>
    </rPh>
    <rPh sb="4" eb="6">
      <t>ゼイコ</t>
    </rPh>
    <phoneticPr fontId="2"/>
  </si>
  <si>
    <r>
      <t>提出用（正）（副）には、必ず押印して下さい。</t>
    </r>
    <r>
      <rPr>
        <b/>
        <sz val="11"/>
        <rFont val="ＭＳ Ｐ明朝"/>
        <family val="1"/>
        <charset val="128"/>
      </rPr>
      <t/>
    </r>
    <rPh sb="0" eb="3">
      <t>テイシュツヨウ</t>
    </rPh>
    <rPh sb="4" eb="5">
      <t>セイ</t>
    </rPh>
    <rPh sb="7" eb="8">
      <t>フク</t>
    </rPh>
    <rPh sb="12" eb="13">
      <t>カナラ</t>
    </rPh>
    <rPh sb="14" eb="16">
      <t>オウイン</t>
    </rPh>
    <rPh sb="18" eb="19">
      <t>クダ</t>
    </rPh>
    <phoneticPr fontId="2"/>
  </si>
  <si>
    <r>
      <t>提出用（正）（副）、別紙がある場合（別紙）を翌月10日迄に必着するようにして下さい。</t>
    </r>
    <r>
      <rPr>
        <b/>
        <sz val="11"/>
        <rFont val="ＭＳ Ｐ明朝"/>
        <family val="1"/>
        <charset val="128"/>
      </rPr>
      <t/>
    </r>
    <rPh sb="0" eb="3">
      <t>テイシュツヨウ</t>
    </rPh>
    <rPh sb="4" eb="5">
      <t>セイ</t>
    </rPh>
    <rPh sb="7" eb="8">
      <t>フク</t>
    </rPh>
    <rPh sb="10" eb="12">
      <t>ベッシ</t>
    </rPh>
    <rPh sb="15" eb="17">
      <t>バアイ</t>
    </rPh>
    <rPh sb="18" eb="20">
      <t>ベッシ</t>
    </rPh>
    <rPh sb="22" eb="24">
      <t>ヨクゲツ</t>
    </rPh>
    <rPh sb="26" eb="27">
      <t>ヒ</t>
    </rPh>
    <rPh sb="27" eb="28">
      <t>マデ</t>
    </rPh>
    <rPh sb="29" eb="31">
      <t>ヒッチャク</t>
    </rPh>
    <rPh sb="38" eb="39">
      <t>クダ</t>
    </rPh>
    <phoneticPr fontId="2"/>
  </si>
  <si>
    <t>貴社名（商号）、代表者、担当者、ご住所について</t>
    <rPh sb="0" eb="2">
      <t>キシャ</t>
    </rPh>
    <rPh sb="2" eb="3">
      <t>メイ</t>
    </rPh>
    <rPh sb="4" eb="6">
      <t>ショウゴウ</t>
    </rPh>
    <rPh sb="8" eb="11">
      <t>ダイヒョウシャ</t>
    </rPh>
    <rPh sb="12" eb="15">
      <t>タントウシャ</t>
    </rPh>
    <rPh sb="17" eb="19">
      <t>ジュウショ</t>
    </rPh>
    <phoneticPr fontId="2"/>
  </si>
  <si>
    <t>←</t>
    <phoneticPr fontId="2"/>
  </si>
  <si>
    <t>取極契約（注文書、請書）なしの場合に記載して下さい。</t>
    <rPh sb="0" eb="2">
      <t>トリキ</t>
    </rPh>
    <rPh sb="2" eb="4">
      <t>ケイヤク</t>
    </rPh>
    <rPh sb="5" eb="7">
      <t>チュウモン</t>
    </rPh>
    <rPh sb="7" eb="8">
      <t>ショ</t>
    </rPh>
    <rPh sb="9" eb="11">
      <t>ウケショ</t>
    </rPh>
    <rPh sb="15" eb="17">
      <t>バアイ</t>
    </rPh>
    <rPh sb="18" eb="20">
      <t>キサイ</t>
    </rPh>
    <rPh sb="22" eb="23">
      <t>クダ</t>
    </rPh>
    <phoneticPr fontId="2"/>
  </si>
  <si>
    <t>＊請求金額（税込）---（2）</t>
    <rPh sb="1" eb="3">
      <t>セイキュウ</t>
    </rPh>
    <rPh sb="3" eb="5">
      <t>キンガク</t>
    </rPh>
    <rPh sb="6" eb="8">
      <t>ゼイコ</t>
    </rPh>
    <phoneticPr fontId="2"/>
  </si>
  <si>
    <t>前回迄請求額（累計）</t>
    <rPh sb="0" eb="2">
      <t>ゼンカイ</t>
    </rPh>
    <rPh sb="2" eb="3">
      <t>マデ</t>
    </rPh>
    <rPh sb="3" eb="5">
      <t>セイキュウ</t>
    </rPh>
    <rPh sb="5" eb="6">
      <t>ガク</t>
    </rPh>
    <rPh sb="7" eb="9">
      <t>ルイケイ</t>
    </rPh>
    <phoneticPr fontId="2"/>
  </si>
  <si>
    <t>消費税額（10％）</t>
    <rPh sb="0" eb="3">
      <t>ショウヒゼイ</t>
    </rPh>
    <rPh sb="3" eb="4">
      <t>ガク</t>
    </rPh>
    <phoneticPr fontId="2"/>
  </si>
  <si>
    <t>登録番号</t>
    <rPh sb="0" eb="2">
      <t>トウロク</t>
    </rPh>
    <rPh sb="2" eb="4">
      <t>バンゴウ</t>
    </rPh>
    <phoneticPr fontId="2"/>
  </si>
  <si>
    <t>：</t>
    <phoneticPr fontId="2"/>
  </si>
  <si>
    <t>T1234567890123</t>
    <phoneticPr fontId="2"/>
  </si>
  <si>
    <t>登録番号（インボイス）</t>
    <rPh sb="0" eb="2">
      <t>トウロク</t>
    </rPh>
    <rPh sb="2" eb="4">
      <t>バンゴウ</t>
    </rPh>
    <phoneticPr fontId="2"/>
  </si>
  <si>
    <t>消　費　税（10％）</t>
    <rPh sb="0" eb="1">
      <t>ショウ</t>
    </rPh>
    <rPh sb="2" eb="3">
      <t>ヒ</t>
    </rPh>
    <rPh sb="4" eb="5">
      <t>ゼイ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</si>
  <si>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</si>
  <si>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r>
      <t>　　＊登録していない場合「</t>
    </r>
    <r>
      <rPr>
        <sz val="11"/>
        <color rgb="FFFF0000"/>
        <rFont val="ＭＳ Ｐゴシック"/>
        <family val="3"/>
        <charset val="128"/>
      </rPr>
      <t>登録なし</t>
    </r>
    <r>
      <rPr>
        <sz val="11"/>
        <rFont val="ＭＳ Ｐゴシック"/>
        <family val="3"/>
        <charset val="128"/>
      </rPr>
      <t>」と入力</t>
    </r>
    <rPh sb="3" eb="5">
      <t>トウロク</t>
    </rPh>
    <rPh sb="10" eb="12">
      <t>バアイ</t>
    </rPh>
    <rPh sb="13" eb="15">
      <t>トウロク</t>
    </rPh>
    <rPh sb="19" eb="21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</si>
</sst>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[$-411]ggge&quot;年&quot;m&quot;月&quot;d&quot;日&quot;;@"/>
    <numFmt numFmtId="178" formatCode="#,##0_);[Red]\(#,##0\)"/>
    <numFmt numFmtId="179" formatCode="#,##0.0_ ;[Red]\-#,##0.0\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10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color indexed="10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b/>
      <sz val="16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7">
    <xf numFmtId="0" fontId="0" fillId="0" borderId="0" xfId="0">
      <alignment vertical="center"/>
    </xf>
    <xf numFmtId="0" fontId="4" fillId="0" borderId="0" xfId="0" applyFont="1">
      <alignment vertical="center"/>
    </xf>
    <xf numFmtId="49" fontId="9" fillId="0" borderId="0" xfId="0" applyNumberFormat="1" applyFont="1">
      <alignment vertical="center"/>
    </xf>
    <xf numFmtId="176" fontId="4" fillId="0" borderId="0" xfId="1" applyNumberFormat="1" applyFont="1" applyBorder="1" applyAlignme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4" fillId="0" borderId="0" xfId="1" applyNumberFormat="1" applyFont="1" applyFill="1" applyBorder="1" applyAlignment="1">
      <alignment vertical="center"/>
    </xf>
    <xf numFmtId="0" fontId="14" fillId="0" borderId="0" xfId="0" applyFont="1">
      <alignment vertical="center"/>
    </xf>
    <xf numFmtId="49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20" fillId="0" borderId="0" xfId="0" applyFont="1">
      <alignment vertical="center"/>
    </xf>
    <xf numFmtId="49" fontId="20" fillId="0" borderId="0" xfId="0" applyNumberFormat="1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176" fontId="20" fillId="0" borderId="0" xfId="1" applyNumberFormat="1" applyFont="1" applyFill="1" applyBorder="1" applyAlignment="1">
      <alignment vertical="center"/>
    </xf>
    <xf numFmtId="176" fontId="20" fillId="0" borderId="0" xfId="1" applyNumberFormat="1" applyFont="1" applyFill="1" applyBorder="1" applyAlignment="1">
      <alignment vertical="center" shrinkToFit="1"/>
    </xf>
    <xf numFmtId="0" fontId="16" fillId="0" borderId="0" xfId="0" applyFont="1" applyAlignment="1"/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shrinkToFit="1"/>
    </xf>
    <xf numFmtId="0" fontId="16" fillId="0" borderId="0" xfId="0" applyFont="1" applyAlignment="1">
      <alignment shrinkToFit="1"/>
    </xf>
    <xf numFmtId="177" fontId="20" fillId="0" borderId="0" xfId="0" applyNumberFormat="1" applyFont="1">
      <alignment vertical="center"/>
    </xf>
    <xf numFmtId="49" fontId="20" fillId="0" borderId="0" xfId="0" applyNumberFormat="1" applyFo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 textRotation="255" shrinkToFit="1"/>
    </xf>
    <xf numFmtId="178" fontId="20" fillId="0" borderId="0" xfId="1" applyNumberFormat="1" applyFont="1" applyFill="1" applyBorder="1" applyAlignment="1">
      <alignment vertical="center"/>
    </xf>
    <xf numFmtId="38" fontId="20" fillId="0" borderId="0" xfId="1" applyFont="1" applyFill="1" applyBorder="1" applyAlignment="1">
      <alignment vertical="center"/>
    </xf>
    <xf numFmtId="0" fontId="20" fillId="0" borderId="0" xfId="0" applyFont="1" applyAlignment="1">
      <alignment vertical="center" textRotation="255"/>
    </xf>
    <xf numFmtId="179" fontId="20" fillId="0" borderId="0" xfId="1" applyNumberFormat="1" applyFont="1" applyFill="1" applyBorder="1" applyAlignment="1">
      <alignment vertical="center" shrinkToFit="1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2" borderId="0" xfId="0" applyFont="1" applyFill="1">
      <alignment vertical="center"/>
    </xf>
    <xf numFmtId="0" fontId="19" fillId="2" borderId="0" xfId="0" applyFont="1" applyFill="1">
      <alignment vertical="center"/>
    </xf>
    <xf numFmtId="49" fontId="16" fillId="2" borderId="0" xfId="0" applyNumberFormat="1" applyFont="1" applyFill="1">
      <alignment vertical="center"/>
    </xf>
    <xf numFmtId="0" fontId="20" fillId="2" borderId="0" xfId="0" applyFont="1" applyFill="1" applyAlignment="1">
      <alignment vertical="center" shrinkToFit="1"/>
    </xf>
    <xf numFmtId="0" fontId="20" fillId="2" borderId="0" xfId="0" applyFont="1" applyFill="1" applyAlignment="1">
      <alignment vertical="center" wrapText="1"/>
    </xf>
    <xf numFmtId="178" fontId="20" fillId="2" borderId="0" xfId="1" applyNumberFormat="1" applyFont="1" applyFill="1" applyBorder="1" applyAlignment="1">
      <alignment vertical="center"/>
    </xf>
    <xf numFmtId="0" fontId="20" fillId="2" borderId="3" xfId="0" applyFont="1" applyFill="1" applyBorder="1">
      <alignment vertical="center"/>
    </xf>
    <xf numFmtId="0" fontId="20" fillId="2" borderId="5" xfId="0" applyFont="1" applyFill="1" applyBorder="1">
      <alignment vertical="center"/>
    </xf>
    <xf numFmtId="0" fontId="20" fillId="2" borderId="2" xfId="0" applyFont="1" applyFill="1" applyBorder="1" applyAlignment="1">
      <alignment horizontal="left" vertical="center" indent="1"/>
    </xf>
    <xf numFmtId="0" fontId="20" fillId="2" borderId="5" xfId="0" applyFont="1" applyFill="1" applyBorder="1" applyAlignment="1">
      <alignment horizontal="left" vertical="center" indent="1"/>
    </xf>
    <xf numFmtId="0" fontId="20" fillId="2" borderId="3" xfId="0" applyFont="1" applyFill="1" applyBorder="1" applyAlignment="1">
      <alignment horizontal="left" vertical="center" indent="1"/>
    </xf>
    <xf numFmtId="0" fontId="20" fillId="3" borderId="2" xfId="0" applyFont="1" applyFill="1" applyBorder="1" applyAlignment="1">
      <alignment horizontal="left" vertical="center" indent="1"/>
    </xf>
    <xf numFmtId="0" fontId="20" fillId="3" borderId="5" xfId="0" applyFont="1" applyFill="1" applyBorder="1" applyAlignment="1">
      <alignment horizontal="left" vertical="center" indent="1"/>
    </xf>
    <xf numFmtId="0" fontId="21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 applyAlignment="1"/>
    <xf numFmtId="0" fontId="18" fillId="3" borderId="0" xfId="0" applyFont="1" applyFill="1" applyAlignment="1"/>
    <xf numFmtId="0" fontId="15" fillId="3" borderId="0" xfId="0" applyFont="1" applyFill="1" applyAlignment="1">
      <alignment horizontal="right"/>
    </xf>
    <xf numFmtId="0" fontId="15" fillId="3" borderId="0" xfId="0" applyFont="1" applyFill="1" applyAlignment="1"/>
    <xf numFmtId="0" fontId="8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vertical="center" shrinkToFit="1"/>
    </xf>
    <xf numFmtId="0" fontId="4" fillId="3" borderId="7" xfId="0" applyFont="1" applyFill="1" applyBorder="1" applyAlignment="1">
      <alignment vertical="center" shrinkToFit="1"/>
    </xf>
    <xf numFmtId="38" fontId="4" fillId="3" borderId="8" xfId="1" applyFont="1" applyFill="1" applyBorder="1" applyAlignment="1">
      <alignment vertical="center"/>
    </xf>
    <xf numFmtId="38" fontId="4" fillId="3" borderId="9" xfId="1" applyFont="1" applyFill="1" applyBorder="1" applyAlignment="1">
      <alignment vertical="center"/>
    </xf>
    <xf numFmtId="38" fontId="4" fillId="3" borderId="5" xfId="1" applyFont="1" applyFill="1" applyBorder="1" applyAlignment="1">
      <alignment vertical="center"/>
    </xf>
    <xf numFmtId="176" fontId="4" fillId="3" borderId="0" xfId="1" applyNumberFormat="1" applyFont="1" applyFill="1" applyBorder="1" applyAlignment="1">
      <alignment vertical="center"/>
    </xf>
    <xf numFmtId="38" fontId="4" fillId="3" borderId="0" xfId="1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 textRotation="255"/>
    </xf>
    <xf numFmtId="0" fontId="4" fillId="3" borderId="10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12" xfId="0" applyFont="1" applyFill="1" applyBorder="1">
      <alignment vertical="center"/>
    </xf>
    <xf numFmtId="0" fontId="4" fillId="3" borderId="13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4" fillId="3" borderId="16" xfId="0" applyFont="1" applyFill="1" applyBorder="1">
      <alignment vertical="center"/>
    </xf>
    <xf numFmtId="0" fontId="4" fillId="3" borderId="17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18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19" xfId="0" applyFont="1" applyFill="1" applyBorder="1">
      <alignment vertical="center"/>
    </xf>
    <xf numFmtId="0" fontId="4" fillId="3" borderId="20" xfId="0" applyFont="1" applyFill="1" applyBorder="1">
      <alignment vertical="center"/>
    </xf>
    <xf numFmtId="0" fontId="4" fillId="3" borderId="21" xfId="0" applyFont="1" applyFill="1" applyBorder="1">
      <alignment vertical="center"/>
    </xf>
    <xf numFmtId="0" fontId="4" fillId="3" borderId="22" xfId="0" applyFont="1" applyFill="1" applyBorder="1">
      <alignment vertical="center"/>
    </xf>
    <xf numFmtId="0" fontId="4" fillId="3" borderId="13" xfId="0" applyFont="1" applyFill="1" applyBorder="1" applyAlignment="1">
      <alignment vertical="center" shrinkToFit="1"/>
    </xf>
    <xf numFmtId="0" fontId="4" fillId="3" borderId="3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21" fillId="0" borderId="0" xfId="0" applyFont="1">
      <alignment vertical="center"/>
    </xf>
    <xf numFmtId="0" fontId="10" fillId="3" borderId="0" xfId="0" applyFont="1" applyFill="1" applyAlignment="1">
      <alignment horizontal="right" vertical="center"/>
    </xf>
    <xf numFmtId="0" fontId="7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177" fontId="10" fillId="3" borderId="23" xfId="0" applyNumberFormat="1" applyFont="1" applyFill="1" applyBorder="1" applyAlignment="1">
      <alignment vertical="center" shrinkToFit="1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5" fillId="3" borderId="0" xfId="0" applyFont="1" applyFill="1">
      <alignment vertical="center"/>
    </xf>
    <xf numFmtId="0" fontId="4" fillId="3" borderId="6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right" vertical="center"/>
    </xf>
    <xf numFmtId="0" fontId="4" fillId="4" borderId="21" xfId="0" applyFont="1" applyFill="1" applyBorder="1">
      <alignment vertical="center"/>
    </xf>
    <xf numFmtId="0" fontId="0" fillId="2" borderId="0" xfId="0" applyFill="1">
      <alignment vertical="center"/>
    </xf>
    <xf numFmtId="0" fontId="20" fillId="0" borderId="4" xfId="0" applyFon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20" fillId="3" borderId="2" xfId="0" applyFont="1" applyFill="1" applyBorder="1" applyAlignment="1">
      <alignment horizontal="left" vertical="center" indent="1"/>
    </xf>
    <xf numFmtId="0" fontId="20" fillId="3" borderId="5" xfId="0" applyFont="1" applyFill="1" applyBorder="1" applyAlignment="1">
      <alignment horizontal="left" vertical="center" indent="1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49" fontId="20" fillId="0" borderId="4" xfId="0" applyNumberFormat="1" applyFont="1" applyBorder="1" applyAlignment="1">
      <alignment horizontal="left" vertical="center" indent="1"/>
    </xf>
    <xf numFmtId="0" fontId="20" fillId="3" borderId="4" xfId="0" applyFont="1" applyFill="1" applyBorder="1" applyAlignment="1">
      <alignment horizontal="left" vertical="center" indent="1"/>
    </xf>
    <xf numFmtId="0" fontId="25" fillId="3" borderId="2" xfId="0" applyFont="1" applyFill="1" applyBorder="1" applyAlignment="1">
      <alignment horizontal="left" vertical="center" indent="1"/>
    </xf>
    <xf numFmtId="0" fontId="25" fillId="3" borderId="5" xfId="0" applyFont="1" applyFill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177" fontId="20" fillId="0" borderId="2" xfId="0" applyNumberFormat="1" applyFont="1" applyBorder="1" applyAlignment="1">
      <alignment horizontal="left" vertical="center" indent="1"/>
    </xf>
    <xf numFmtId="177" fontId="20" fillId="0" borderId="3" xfId="0" applyNumberFormat="1" applyFont="1" applyBorder="1" applyAlignment="1">
      <alignment horizontal="left" vertical="center" indent="1"/>
    </xf>
    <xf numFmtId="177" fontId="20" fillId="0" borderId="5" xfId="0" applyNumberFormat="1" applyFont="1" applyBorder="1" applyAlignment="1">
      <alignment horizontal="left" vertical="center" indent="1"/>
    </xf>
    <xf numFmtId="0" fontId="20" fillId="0" borderId="2" xfId="0" applyFont="1" applyBorder="1" applyAlignment="1">
      <alignment horizontal="left" vertical="center" indent="1"/>
    </xf>
    <xf numFmtId="0" fontId="20" fillId="0" borderId="3" xfId="0" applyFont="1" applyBorder="1" applyAlignment="1">
      <alignment horizontal="left" vertical="center" indent="1"/>
    </xf>
    <xf numFmtId="0" fontId="20" fillId="0" borderId="5" xfId="0" applyFont="1" applyBorder="1" applyAlignment="1">
      <alignment horizontal="left" vertical="center" inden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textRotation="255" shrinkToFit="1"/>
    </xf>
    <xf numFmtId="0" fontId="4" fillId="3" borderId="26" xfId="0" applyFont="1" applyFill="1" applyBorder="1" applyAlignment="1">
      <alignment horizontal="center" vertical="center" textRotation="255" shrinkToFit="1"/>
    </xf>
    <xf numFmtId="0" fontId="4" fillId="3" borderId="27" xfId="0" applyFont="1" applyFill="1" applyBorder="1" applyAlignment="1">
      <alignment horizontal="center" vertical="center" textRotation="255" shrinkToFit="1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31" xfId="0" applyFont="1" applyFill="1" applyBorder="1" applyAlignment="1">
      <alignment horizontal="center" vertical="center" shrinkToFit="1"/>
    </xf>
    <xf numFmtId="0" fontId="4" fillId="3" borderId="23" xfId="0" applyFont="1" applyFill="1" applyBorder="1" applyAlignment="1">
      <alignment vertical="center" shrinkToFit="1"/>
    </xf>
    <xf numFmtId="0" fontId="4" fillId="3" borderId="32" xfId="0" applyFont="1" applyFill="1" applyBorder="1" applyAlignment="1">
      <alignment vertical="center" shrinkToFit="1"/>
    </xf>
    <xf numFmtId="0" fontId="7" fillId="3" borderId="6" xfId="0" applyFont="1" applyFill="1" applyBorder="1" applyAlignment="1">
      <alignment vertical="center" shrinkToFit="1"/>
    </xf>
    <xf numFmtId="0" fontId="7" fillId="3" borderId="33" xfId="0" applyFont="1" applyFill="1" applyBorder="1" applyAlignment="1">
      <alignment vertical="center" shrinkToFit="1"/>
    </xf>
    <xf numFmtId="0" fontId="5" fillId="3" borderId="0" xfId="0" applyFont="1" applyFill="1" applyAlignment="1">
      <alignment horizontal="center" vertical="top"/>
    </xf>
    <xf numFmtId="0" fontId="15" fillId="3" borderId="0" xfId="0" applyFont="1" applyFill="1" applyAlignment="1">
      <alignment horizont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vertical="center" shrinkToFit="1"/>
    </xf>
    <xf numFmtId="0" fontId="4" fillId="3" borderId="7" xfId="0" applyFont="1" applyFill="1" applyBorder="1" applyAlignment="1">
      <alignment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42" xfId="0" applyFill="1" applyBorder="1" applyAlignment="1">
      <alignment vertical="center" shrinkToFit="1"/>
    </xf>
    <xf numFmtId="0" fontId="4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right" vertical="center" shrinkToFit="1"/>
    </xf>
    <xf numFmtId="0" fontId="3" fillId="3" borderId="6" xfId="0" applyFont="1" applyFill="1" applyBorder="1" applyAlignment="1">
      <alignment horizontal="left" vertical="center" shrinkToFit="1"/>
    </xf>
    <xf numFmtId="0" fontId="3" fillId="3" borderId="33" xfId="0" applyFont="1" applyFill="1" applyBorder="1" applyAlignment="1">
      <alignment horizontal="left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30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distributed"/>
    </xf>
    <xf numFmtId="0" fontId="5" fillId="3" borderId="56" xfId="0" applyFont="1" applyFill="1" applyBorder="1" applyAlignment="1">
      <alignment horizontal="distributed"/>
    </xf>
    <xf numFmtId="177" fontId="10" fillId="3" borderId="0" xfId="0" applyNumberFormat="1" applyFont="1" applyFill="1" applyAlignment="1">
      <alignment horizontal="right" vertical="center"/>
    </xf>
    <xf numFmtId="0" fontId="4" fillId="3" borderId="7" xfId="0" applyFont="1" applyFill="1" applyBorder="1" applyAlignment="1">
      <alignment horizontal="center" vertical="center" shrinkToFit="1"/>
    </xf>
    <xf numFmtId="0" fontId="4" fillId="3" borderId="41" xfId="0" applyFont="1" applyFill="1" applyBorder="1" applyAlignment="1">
      <alignment vertical="center" shrinkToFit="1"/>
    </xf>
    <xf numFmtId="0" fontId="4" fillId="3" borderId="42" xfId="0" applyFont="1" applyFill="1" applyBorder="1" applyAlignment="1">
      <alignment horizontal="left" vertical="center" shrinkToFit="1"/>
    </xf>
    <xf numFmtId="0" fontId="10" fillId="3" borderId="0" xfId="0" applyFont="1" applyFill="1" applyAlignment="1">
      <alignment vertical="center" shrinkToFit="1"/>
    </xf>
    <xf numFmtId="0" fontId="1" fillId="3" borderId="33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3" borderId="43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46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7" fillId="3" borderId="49" xfId="0" applyFont="1" applyFill="1" applyBorder="1" applyAlignment="1">
      <alignment horizontal="distributed" vertical="center" shrinkToFit="1"/>
    </xf>
    <xf numFmtId="0" fontId="7" fillId="3" borderId="6" xfId="0" applyFont="1" applyFill="1" applyBorder="1" applyAlignment="1">
      <alignment horizontal="distributed" vertical="center" shrinkToFit="1"/>
    </xf>
    <xf numFmtId="0" fontId="4" fillId="3" borderId="37" xfId="0" applyFont="1" applyFill="1" applyBorder="1" applyAlignment="1">
      <alignment horizontal="distributed" vertical="center" shrinkToFit="1"/>
    </xf>
    <xf numFmtId="0" fontId="4" fillId="3" borderId="23" xfId="0" applyFont="1" applyFill="1" applyBorder="1" applyAlignment="1">
      <alignment horizontal="distributed" vertical="center" shrinkToFit="1"/>
    </xf>
    <xf numFmtId="0" fontId="1" fillId="3" borderId="11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distributed" vertical="center"/>
    </xf>
    <xf numFmtId="0" fontId="4" fillId="3" borderId="44" xfId="0" applyFont="1" applyFill="1" applyBorder="1" applyAlignment="1">
      <alignment horizontal="distributed" vertical="center"/>
    </xf>
    <xf numFmtId="0" fontId="4" fillId="3" borderId="3" xfId="0" applyFont="1" applyFill="1" applyBorder="1" applyAlignment="1">
      <alignment vertical="center" wrapText="1"/>
    </xf>
    <xf numFmtId="0" fontId="4" fillId="3" borderId="45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shrinkToFit="1"/>
    </xf>
    <xf numFmtId="0" fontId="4" fillId="3" borderId="3" xfId="0" applyFont="1" applyFill="1" applyBorder="1" applyAlignment="1">
      <alignment horizontal="distributed" vertical="center" shrinkToFit="1"/>
    </xf>
    <xf numFmtId="0" fontId="4" fillId="3" borderId="17" xfId="0" applyFont="1" applyFill="1" applyBorder="1" applyAlignment="1">
      <alignment horizontal="distributed" vertical="center"/>
    </xf>
    <xf numFmtId="0" fontId="16" fillId="3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distributed" vertical="center"/>
    </xf>
    <xf numFmtId="0" fontId="7" fillId="3" borderId="11" xfId="0" applyFont="1" applyFill="1" applyBorder="1" applyAlignment="1">
      <alignment horizontal="distributed" vertical="center"/>
    </xf>
    <xf numFmtId="0" fontId="4" fillId="3" borderId="13" xfId="0" applyFont="1" applyFill="1" applyBorder="1" applyAlignment="1">
      <alignment horizontal="distributed" vertical="center"/>
    </xf>
    <xf numFmtId="0" fontId="4" fillId="3" borderId="3" xfId="0" applyFont="1" applyFill="1" applyBorder="1" applyAlignment="1">
      <alignment horizontal="distributed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distributed" vertical="center"/>
    </xf>
    <xf numFmtId="0" fontId="4" fillId="3" borderId="7" xfId="0" applyFont="1" applyFill="1" applyBorder="1" applyAlignment="1">
      <alignment horizontal="distributed" vertical="center"/>
    </xf>
    <xf numFmtId="0" fontId="7" fillId="3" borderId="3" xfId="0" applyFont="1" applyFill="1" applyBorder="1" applyAlignment="1">
      <alignment vertical="center" wrapText="1"/>
    </xf>
    <xf numFmtId="0" fontId="7" fillId="3" borderId="45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horizontal="distributed" vertical="center"/>
    </xf>
    <xf numFmtId="0" fontId="4" fillId="3" borderId="21" xfId="0" applyFont="1" applyFill="1" applyBorder="1" applyAlignment="1">
      <alignment horizontal="distributed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178" fontId="6" fillId="3" borderId="2" xfId="1" applyNumberFormat="1" applyFont="1" applyFill="1" applyBorder="1" applyAlignment="1">
      <alignment vertical="center"/>
    </xf>
    <xf numFmtId="178" fontId="6" fillId="3" borderId="3" xfId="1" applyNumberFormat="1" applyFont="1" applyFill="1" applyBorder="1" applyAlignment="1">
      <alignment vertical="center"/>
    </xf>
    <xf numFmtId="0" fontId="4" fillId="3" borderId="31" xfId="0" applyFont="1" applyFill="1" applyBorder="1" applyAlignment="1">
      <alignment horizontal="distributed" vertical="center"/>
    </xf>
    <xf numFmtId="0" fontId="4" fillId="3" borderId="11" xfId="0" applyFont="1" applyFill="1" applyBorder="1" applyAlignment="1">
      <alignment horizontal="distributed" vertical="center"/>
    </xf>
    <xf numFmtId="176" fontId="1" fillId="3" borderId="36" xfId="1" applyNumberFormat="1" applyFont="1" applyFill="1" applyBorder="1" applyAlignment="1">
      <alignment vertical="center"/>
    </xf>
    <xf numFmtId="176" fontId="1" fillId="3" borderId="50" xfId="1" applyNumberFormat="1" applyFont="1" applyFill="1" applyBorder="1" applyAlignment="1">
      <alignment vertical="center"/>
    </xf>
    <xf numFmtId="178" fontId="6" fillId="0" borderId="47" xfId="1" applyNumberFormat="1" applyFont="1" applyFill="1" applyBorder="1" applyAlignment="1">
      <alignment vertical="center"/>
    </xf>
    <xf numFmtId="178" fontId="6" fillId="0" borderId="21" xfId="1" applyNumberFormat="1" applyFont="1" applyFill="1" applyBorder="1" applyAlignment="1">
      <alignment vertical="center"/>
    </xf>
    <xf numFmtId="178" fontId="6" fillId="3" borderId="48" xfId="1" applyNumberFormat="1" applyFont="1" applyFill="1" applyBorder="1" applyAlignment="1">
      <alignment vertical="center"/>
    </xf>
    <xf numFmtId="178" fontId="6" fillId="3" borderId="17" xfId="1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distributed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76" fontId="1" fillId="3" borderId="4" xfId="1" applyNumberFormat="1" applyFont="1" applyFill="1" applyBorder="1" applyAlignment="1">
      <alignment vertical="center"/>
    </xf>
    <xf numFmtId="179" fontId="9" fillId="0" borderId="4" xfId="1" applyNumberFormat="1" applyFont="1" applyFill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3" borderId="54" xfId="0" applyFont="1" applyFill="1" applyBorder="1" applyAlignment="1">
      <alignment horizontal="center" vertical="center"/>
    </xf>
    <xf numFmtId="0" fontId="7" fillId="0" borderId="55" xfId="0" applyFont="1" applyBorder="1" applyAlignment="1">
      <alignment horizontal="left" vertical="center" indent="1" shrinkToFit="1"/>
    </xf>
    <xf numFmtId="0" fontId="7" fillId="0" borderId="4" xfId="0" applyFont="1" applyBorder="1" applyAlignment="1">
      <alignment horizontal="left" vertical="center" indent="1" shrinkToFit="1"/>
    </xf>
    <xf numFmtId="0" fontId="7" fillId="0" borderId="4" xfId="0" applyFont="1" applyBorder="1" applyAlignment="1">
      <alignment vertical="center" shrinkToFit="1"/>
    </xf>
    <xf numFmtId="176" fontId="1" fillId="3" borderId="4" xfId="1" applyNumberFormat="1" applyFont="1" applyFill="1" applyBorder="1" applyAlignment="1">
      <alignment vertical="center" shrinkToFit="1"/>
    </xf>
    <xf numFmtId="176" fontId="1" fillId="3" borderId="38" xfId="1" applyNumberFormat="1" applyFont="1" applyFill="1" applyBorder="1" applyAlignment="1">
      <alignment vertical="center" shrinkToFit="1"/>
    </xf>
    <xf numFmtId="179" fontId="9" fillId="0" borderId="2" xfId="1" applyNumberFormat="1" applyFont="1" applyFill="1" applyBorder="1" applyAlignment="1">
      <alignment vertical="center" shrinkToFit="1"/>
    </xf>
    <xf numFmtId="179" fontId="9" fillId="0" borderId="5" xfId="1" applyNumberFormat="1" applyFont="1" applyFill="1" applyBorder="1" applyAlignment="1">
      <alignment vertical="center" shrinkToFit="1"/>
    </xf>
    <xf numFmtId="176" fontId="1" fillId="3" borderId="1" xfId="1" applyNumberFormat="1" applyFont="1" applyFill="1" applyBorder="1" applyAlignment="1">
      <alignment vertical="center"/>
    </xf>
    <xf numFmtId="176" fontId="1" fillId="3" borderId="34" xfId="1" applyNumberFormat="1" applyFont="1" applyFill="1" applyBorder="1" applyAlignment="1">
      <alignment vertical="center"/>
    </xf>
    <xf numFmtId="176" fontId="1" fillId="3" borderId="35" xfId="1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distributed" vertical="center"/>
    </xf>
    <xf numFmtId="176" fontId="1" fillId="3" borderId="51" xfId="1" applyNumberFormat="1" applyFont="1" applyFill="1" applyBorder="1" applyAlignment="1">
      <alignment vertical="center"/>
    </xf>
    <xf numFmtId="176" fontId="1" fillId="0" borderId="4" xfId="1" applyNumberFormat="1" applyFont="1" applyFill="1" applyBorder="1" applyAlignment="1">
      <alignment vertical="center" shrinkToFit="1"/>
    </xf>
    <xf numFmtId="0" fontId="4" fillId="3" borderId="3" xfId="0" applyFont="1" applyFill="1" applyBorder="1" applyAlignment="1">
      <alignment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3" borderId="45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176" fontId="1" fillId="3" borderId="52" xfId="1" applyNumberFormat="1" applyFont="1" applyFill="1" applyBorder="1" applyAlignment="1">
      <alignment vertical="center"/>
    </xf>
    <xf numFmtId="176" fontId="1" fillId="3" borderId="53" xfId="1" applyNumberFormat="1" applyFont="1" applyFill="1" applyBorder="1" applyAlignment="1">
      <alignment vertical="center"/>
    </xf>
    <xf numFmtId="176" fontId="1" fillId="3" borderId="38" xfId="1" applyNumberFormat="1" applyFont="1" applyFill="1" applyBorder="1" applyAlignment="1">
      <alignment vertical="center"/>
    </xf>
    <xf numFmtId="176" fontId="1" fillId="3" borderId="24" xfId="1" applyNumberFormat="1" applyFont="1" applyFill="1" applyBorder="1" applyAlignment="1">
      <alignment vertical="center"/>
    </xf>
    <xf numFmtId="176" fontId="1" fillId="3" borderId="39" xfId="1" applyNumberFormat="1" applyFont="1" applyFill="1" applyBorder="1" applyAlignment="1">
      <alignment vertical="center"/>
    </xf>
    <xf numFmtId="176" fontId="1" fillId="3" borderId="40" xfId="1" applyNumberFormat="1" applyFont="1" applyFill="1" applyBorder="1" applyAlignment="1">
      <alignment vertical="center"/>
    </xf>
    <xf numFmtId="176" fontId="4" fillId="3" borderId="7" xfId="1" applyNumberFormat="1" applyFont="1" applyFill="1" applyBorder="1" applyAlignment="1">
      <alignment vertical="center" shrinkToFit="1"/>
    </xf>
    <xf numFmtId="176" fontId="4" fillId="3" borderId="15" xfId="1" applyNumberFormat="1" applyFont="1" applyFill="1" applyBorder="1" applyAlignment="1">
      <alignment vertical="center" shrinkToFit="1"/>
    </xf>
    <xf numFmtId="0" fontId="4" fillId="3" borderId="7" xfId="0" applyFont="1" applyFill="1" applyBorder="1" applyAlignment="1">
      <alignment horizontal="distributed" vertical="center" shrinkToFit="1"/>
    </xf>
    <xf numFmtId="176" fontId="4" fillId="3" borderId="3" xfId="1" applyNumberFormat="1" applyFont="1" applyFill="1" applyBorder="1" applyAlignment="1">
      <alignment vertical="center" shrinkToFit="1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vertical="center" shrinkToFit="1"/>
    </xf>
    <xf numFmtId="0" fontId="1" fillId="3" borderId="8" xfId="0" applyFont="1" applyFill="1" applyBorder="1" applyAlignment="1">
      <alignment vertical="center" shrinkToFit="1"/>
    </xf>
    <xf numFmtId="176" fontId="4" fillId="3" borderId="5" xfId="1" applyNumberFormat="1" applyFont="1" applyFill="1" applyBorder="1" applyAlignment="1">
      <alignment vertical="center" shrinkToFit="1"/>
    </xf>
    <xf numFmtId="176" fontId="1" fillId="3" borderId="36" xfId="1" applyNumberFormat="1" applyFont="1" applyFill="1" applyBorder="1" applyAlignment="1">
      <alignment vertical="center" shrinkToFit="1"/>
    </xf>
    <xf numFmtId="176" fontId="1" fillId="3" borderId="40" xfId="1" applyNumberFormat="1" applyFont="1" applyFill="1" applyBorder="1" applyAlignment="1">
      <alignment vertical="center" shrinkToFit="1"/>
    </xf>
    <xf numFmtId="178" fontId="6" fillId="3" borderId="47" xfId="1" applyNumberFormat="1" applyFont="1" applyFill="1" applyBorder="1" applyAlignment="1">
      <alignment vertical="center"/>
    </xf>
    <xf numFmtId="178" fontId="6" fillId="3" borderId="21" xfId="1" applyNumberFormat="1" applyFont="1" applyFill="1" applyBorder="1" applyAlignment="1">
      <alignment vertical="center"/>
    </xf>
    <xf numFmtId="176" fontId="1" fillId="3" borderId="28" xfId="1" applyNumberFormat="1" applyFont="1" applyFill="1" applyBorder="1" applyAlignment="1">
      <alignment vertical="center"/>
    </xf>
    <xf numFmtId="176" fontId="1" fillId="3" borderId="29" xfId="1" applyNumberFormat="1" applyFont="1" applyFill="1" applyBorder="1" applyAlignment="1">
      <alignment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left" vertical="center" indent="1" shrinkToFit="1"/>
    </xf>
    <xf numFmtId="0" fontId="7" fillId="3" borderId="4" xfId="0" applyFont="1" applyFill="1" applyBorder="1" applyAlignment="1">
      <alignment horizontal="left" vertical="center" indent="1" shrinkToFit="1"/>
    </xf>
    <xf numFmtId="179" fontId="9" fillId="3" borderId="2" xfId="1" applyNumberFormat="1" applyFont="1" applyFill="1" applyBorder="1" applyAlignment="1">
      <alignment vertical="center" shrinkToFit="1"/>
    </xf>
    <xf numFmtId="179" fontId="9" fillId="3" borderId="5" xfId="1" applyNumberFormat="1" applyFont="1" applyFill="1" applyBorder="1" applyAlignment="1">
      <alignment vertical="center" shrinkToFit="1"/>
    </xf>
    <xf numFmtId="176" fontId="9" fillId="0" borderId="2" xfId="1" applyNumberFormat="1" applyFont="1" applyFill="1" applyBorder="1" applyAlignment="1">
      <alignment vertical="center" shrinkToFit="1"/>
    </xf>
    <xf numFmtId="176" fontId="9" fillId="0" borderId="5" xfId="1" applyNumberFormat="1" applyFont="1" applyFill="1" applyBorder="1" applyAlignment="1">
      <alignment vertical="center" shrinkToFit="1"/>
    </xf>
    <xf numFmtId="0" fontId="15" fillId="3" borderId="0" xfId="0" applyFont="1" applyFill="1" applyAlignment="1">
      <alignment horizontal="center"/>
    </xf>
    <xf numFmtId="177" fontId="3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177" fontId="3" fillId="3" borderId="0" xfId="0" applyNumberFormat="1" applyFont="1" applyFill="1" applyAlignment="1">
      <alignment vertical="center" shrinkToFit="1"/>
    </xf>
    <xf numFmtId="0" fontId="7" fillId="0" borderId="55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7" fillId="0" borderId="4" xfId="0" applyFont="1" applyBorder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0" fontId="4" fillId="3" borderId="7" xfId="0" applyFont="1" applyFill="1" applyBorder="1">
      <alignment vertical="center"/>
    </xf>
    <xf numFmtId="176" fontId="4" fillId="3" borderId="7" xfId="1" applyNumberFormat="1" applyFont="1" applyFill="1" applyBorder="1" applyAlignment="1">
      <alignment vertical="center"/>
    </xf>
    <xf numFmtId="176" fontId="1" fillId="0" borderId="4" xfId="1" applyNumberFormat="1" applyFont="1" applyFill="1" applyBorder="1" applyAlignment="1">
      <alignment vertical="center"/>
    </xf>
    <xf numFmtId="0" fontId="4" fillId="3" borderId="3" xfId="0" applyFont="1" applyFill="1" applyBorder="1">
      <alignment vertical="center"/>
    </xf>
    <xf numFmtId="176" fontId="9" fillId="0" borderId="4" xfId="1" applyNumberFormat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7" fillId="3" borderId="49" xfId="0" applyFont="1" applyFill="1" applyBorder="1" applyAlignment="1">
      <alignment horizontal="distributed" vertical="center"/>
    </xf>
    <xf numFmtId="0" fontId="7" fillId="3" borderId="6" xfId="0" applyFont="1" applyFill="1" applyBorder="1" applyAlignment="1">
      <alignment horizontal="distributed" vertical="center"/>
    </xf>
    <xf numFmtId="0" fontId="4" fillId="3" borderId="23" xfId="0" applyFont="1" applyFill="1" applyBorder="1">
      <alignment vertical="center"/>
    </xf>
    <xf numFmtId="0" fontId="4" fillId="3" borderId="32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7" fillId="3" borderId="33" xfId="0" applyFont="1" applyFill="1" applyBorder="1">
      <alignment vertical="center"/>
    </xf>
    <xf numFmtId="176" fontId="4" fillId="3" borderId="15" xfId="1" applyNumberFormat="1" applyFont="1" applyFill="1" applyBorder="1" applyAlignment="1">
      <alignment vertical="center"/>
    </xf>
    <xf numFmtId="176" fontId="4" fillId="3" borderId="3" xfId="1" applyNumberFormat="1" applyFont="1" applyFill="1" applyBorder="1" applyAlignment="1">
      <alignment vertical="center"/>
    </xf>
    <xf numFmtId="176" fontId="4" fillId="3" borderId="5" xfId="1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5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textRotation="255"/>
    </xf>
    <xf numFmtId="0" fontId="4" fillId="3" borderId="26" xfId="0" applyFont="1" applyFill="1" applyBorder="1" applyAlignment="1">
      <alignment horizontal="center" vertical="center" textRotation="255"/>
    </xf>
    <xf numFmtId="0" fontId="4" fillId="3" borderId="27" xfId="0" applyFont="1" applyFill="1" applyBorder="1" applyAlignment="1">
      <alignment horizontal="center" vertical="center" textRotation="255"/>
    </xf>
    <xf numFmtId="178" fontId="11" fillId="3" borderId="48" xfId="1" applyNumberFormat="1" applyFont="1" applyFill="1" applyBorder="1" applyAlignment="1">
      <alignment horizontal="center" vertical="center"/>
    </xf>
    <xf numFmtId="178" fontId="11" fillId="3" borderId="17" xfId="1" applyNumberFormat="1" applyFont="1" applyFill="1" applyBorder="1" applyAlignment="1">
      <alignment horizontal="center" vertical="center"/>
    </xf>
    <xf numFmtId="178" fontId="11" fillId="3" borderId="2" xfId="1" applyNumberFormat="1" applyFont="1" applyFill="1" applyBorder="1" applyAlignment="1">
      <alignment horizontal="center" vertical="center"/>
    </xf>
    <xf numFmtId="178" fontId="11" fillId="3" borderId="3" xfId="1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distributed" vertical="center"/>
    </xf>
    <xf numFmtId="0" fontId="17" fillId="3" borderId="11" xfId="0" applyFont="1" applyFill="1" applyBorder="1" applyAlignment="1">
      <alignment horizontal="distributed" vertical="center"/>
    </xf>
    <xf numFmtId="176" fontId="1" fillId="3" borderId="59" xfId="1" applyNumberFormat="1" applyFont="1" applyFill="1" applyBorder="1" applyAlignment="1">
      <alignment vertical="center"/>
    </xf>
    <xf numFmtId="0" fontId="4" fillId="3" borderId="37" xfId="0" applyFont="1" applyFill="1" applyBorder="1" applyAlignment="1">
      <alignment horizontal="distributed" vertical="center"/>
    </xf>
    <xf numFmtId="0" fontId="4" fillId="3" borderId="23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49" fontId="1" fillId="3" borderId="30" xfId="0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9" fontId="3" fillId="3" borderId="6" xfId="0" applyNumberFormat="1" applyFont="1" applyFill="1" applyBorder="1" applyAlignment="1">
      <alignment horizontal="right" vertical="center"/>
    </xf>
    <xf numFmtId="49" fontId="3" fillId="3" borderId="6" xfId="0" applyNumberFormat="1" applyFont="1" applyFill="1" applyBorder="1" applyAlignment="1">
      <alignment horizontal="left" vertical="center"/>
    </xf>
    <xf numFmtId="49" fontId="3" fillId="3" borderId="33" xfId="0" applyNumberFormat="1" applyFont="1" applyFill="1" applyBorder="1" applyAlignment="1">
      <alignment horizontal="left" vertical="center"/>
    </xf>
    <xf numFmtId="0" fontId="4" fillId="3" borderId="0" xfId="0" applyFont="1" applyFill="1">
      <alignment vertical="center"/>
    </xf>
    <xf numFmtId="0" fontId="4" fillId="3" borderId="42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962025</xdr:colOff>
      <xdr:row>18</xdr:row>
      <xdr:rowOff>142875</xdr:rowOff>
    </xdr:from>
    <xdr:to>
      <xdr:col>4</xdr:col>
      <xdr:colOff>1143000</xdr:colOff>
      <xdr:row>18</xdr:row>
      <xdr:rowOff>142875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E2495A4E-01F3-41BA-AEF9-6DFE7EED27D3}"/>
            </a:ext>
          </a:extLst>
        </xdr:cNvPr>
        <xdr:cNvSpPr>
          <a:spLocks noChangeShapeType="1"/>
        </xdr:cNvSpPr>
      </xdr:nvSpPr>
      <xdr:spPr bwMode="auto">
        <a:xfrm>
          <a:off x="2781300" y="4600575"/>
          <a:ext cx="18097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</sheetPr>
  <dimension ref="A1:AG84"/>
  <sheetViews>
    <sheetView tabSelected="1" topLeftCell="B1" workbookViewId="0">
      <selection activeCell="N4" sqref="N4"/>
    </sheetView>
  </sheetViews>
  <sheetFormatPr defaultColWidth="10.6328125" defaultRowHeight="20.149999999999999" customHeight="1" x14ac:dyDescent="0.2"/>
  <cols>
    <col min="1" max="1" width="13" style="10" hidden="1" customWidth="1"/>
    <col min="2" max="2" width="2.6328125" style="10" customWidth="1"/>
    <col min="3" max="4" width="10.6328125" style="10" customWidth="1"/>
    <col min="5" max="5" width="16.08984375" style="10" customWidth="1"/>
    <col min="6" max="6" width="8.08984375" style="10" customWidth="1"/>
    <col min="7" max="7" width="16.08984375" style="10" customWidth="1"/>
    <col min="8" max="8" width="8.08984375" style="10" customWidth="1"/>
    <col min="9" max="31" width="10.6328125" style="10" customWidth="1"/>
    <col min="32" max="33" width="10.6328125" style="9" customWidth="1"/>
    <col min="34" max="16384" width="10.6328125" style="10"/>
  </cols>
  <sheetData>
    <row r="1" spans="1:32" ht="20.149999999999999" customHeight="1" x14ac:dyDescent="0.2">
      <c r="A1" s="31"/>
      <c r="B1" s="31"/>
      <c r="C1" s="32" t="s">
        <v>96</v>
      </c>
      <c r="D1" s="32"/>
      <c r="E1" s="31"/>
      <c r="F1" s="31"/>
      <c r="G1" s="31"/>
      <c r="H1" s="31"/>
      <c r="I1" s="31"/>
      <c r="J1" s="31"/>
      <c r="K1" s="31"/>
      <c r="L1" s="31"/>
      <c r="O1" s="15"/>
      <c r="P1" s="15"/>
      <c r="Q1" s="15"/>
      <c r="R1" s="15"/>
      <c r="S1" s="15"/>
      <c r="T1" s="15"/>
      <c r="U1" s="15"/>
      <c r="W1" s="15"/>
      <c r="X1" s="15"/>
      <c r="Y1" s="15"/>
      <c r="Z1" s="15"/>
      <c r="AC1" s="16"/>
      <c r="AD1" s="16"/>
    </row>
    <row r="2" spans="1:32" ht="20.149999999999999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O2" s="15"/>
      <c r="P2" s="15"/>
      <c r="Q2" s="15"/>
      <c r="R2" s="15"/>
      <c r="S2" s="15"/>
      <c r="T2" s="15"/>
      <c r="U2" s="15"/>
      <c r="V2" s="15"/>
      <c r="W2" s="17"/>
      <c r="X2" s="18"/>
      <c r="Y2" s="15"/>
      <c r="Z2" s="15"/>
      <c r="AC2" s="16"/>
      <c r="AD2" s="16"/>
    </row>
    <row r="3" spans="1:32" ht="20.149999999999999" customHeight="1" x14ac:dyDescent="0.2">
      <c r="A3" s="31"/>
      <c r="B3" s="31"/>
      <c r="C3" s="10" t="s">
        <v>97</v>
      </c>
      <c r="F3" s="31"/>
      <c r="G3" s="31"/>
      <c r="H3" s="31"/>
      <c r="I3" s="31"/>
      <c r="J3" s="31"/>
      <c r="K3" s="31"/>
      <c r="L3" s="31"/>
    </row>
    <row r="4" spans="1:32" ht="20.149999999999999" customHeight="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X4" s="19"/>
      <c r="Y4" s="19"/>
      <c r="Z4" s="19"/>
      <c r="AA4" s="19"/>
      <c r="AB4" s="19"/>
      <c r="AC4" s="19"/>
      <c r="AD4" s="19"/>
    </row>
    <row r="5" spans="1:32" ht="20.149999999999999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32" ht="20.149999999999999" customHeight="1" x14ac:dyDescent="0.2">
      <c r="A6" s="31"/>
      <c r="B6" s="31"/>
      <c r="C6" s="98" t="s">
        <v>98</v>
      </c>
      <c r="D6" s="99"/>
      <c r="E6" s="27"/>
      <c r="F6" s="31" t="s">
        <v>104</v>
      </c>
      <c r="G6" s="31"/>
      <c r="H6" s="31"/>
      <c r="I6" s="31"/>
      <c r="J6" s="31"/>
      <c r="K6" s="31"/>
      <c r="L6" s="31"/>
      <c r="R6" s="12"/>
      <c r="S6" s="12"/>
      <c r="T6" s="12"/>
      <c r="U6" s="12"/>
      <c r="V6" s="12"/>
      <c r="W6" s="12"/>
      <c r="X6" s="12"/>
      <c r="Y6" s="12"/>
      <c r="Z6" s="11"/>
      <c r="AA6" s="11"/>
      <c r="AB6" s="11"/>
      <c r="AC6" s="11"/>
      <c r="AD6" s="11"/>
    </row>
    <row r="7" spans="1:32" ht="20.149999999999999" customHeight="1" x14ac:dyDescent="0.2">
      <c r="A7" s="31"/>
      <c r="B7" s="31"/>
      <c r="C7" s="98" t="s">
        <v>128</v>
      </c>
      <c r="D7" s="99"/>
      <c r="E7" s="113"/>
      <c r="F7" s="114"/>
      <c r="G7" s="115"/>
      <c r="H7" s="31"/>
      <c r="I7" s="31" t="s">
        <v>129</v>
      </c>
      <c r="J7" s="31"/>
      <c r="K7" s="31"/>
      <c r="L7" s="31"/>
      <c r="R7" s="12"/>
      <c r="S7" s="12"/>
      <c r="T7" s="12"/>
      <c r="U7" s="12"/>
      <c r="V7" s="11"/>
      <c r="W7" s="11"/>
      <c r="X7" s="12"/>
      <c r="Y7" s="11"/>
      <c r="Z7" s="11"/>
      <c r="AA7" s="11"/>
      <c r="AB7" s="11"/>
      <c r="AC7" s="11"/>
      <c r="AD7" s="11"/>
      <c r="AE7" s="20"/>
      <c r="AF7" s="8"/>
    </row>
    <row r="8" spans="1:32" ht="20.149999999999999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2" ht="20.149999999999999" customHeight="1" x14ac:dyDescent="0.2">
      <c r="A9" s="31"/>
      <c r="B9" s="31"/>
      <c r="C9" s="44" t="s">
        <v>99</v>
      </c>
      <c r="D9" s="31"/>
      <c r="E9" s="31"/>
      <c r="F9" s="31"/>
      <c r="G9" s="31"/>
      <c r="H9" s="31"/>
      <c r="I9" s="31"/>
      <c r="J9" s="31"/>
      <c r="K9" s="31"/>
      <c r="L9" s="31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2" ht="20.149999999999999" customHeight="1" x14ac:dyDescent="0.2">
      <c r="A10" s="31" t="s">
        <v>115</v>
      </c>
      <c r="B10" s="31"/>
      <c r="C10" s="104" t="s">
        <v>102</v>
      </c>
      <c r="D10" s="104"/>
      <c r="E10" s="116"/>
      <c r="F10" s="117"/>
      <c r="G10" s="118"/>
      <c r="H10" s="31"/>
      <c r="I10" s="31" t="s">
        <v>119</v>
      </c>
      <c r="J10" s="33"/>
      <c r="K10" s="33"/>
      <c r="L10" s="34"/>
      <c r="M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2" ht="20.149999999999999" customHeight="1" x14ac:dyDescent="0.2">
      <c r="A11" s="31" t="s">
        <v>116</v>
      </c>
      <c r="B11" s="31"/>
      <c r="C11" s="104" t="s">
        <v>101</v>
      </c>
      <c r="D11" s="104"/>
      <c r="E11" s="116"/>
      <c r="F11" s="117"/>
      <c r="G11" s="118"/>
      <c r="H11" s="31"/>
      <c r="I11" s="31" t="s">
        <v>118</v>
      </c>
      <c r="J11" s="35"/>
      <c r="K11" s="35"/>
      <c r="L11" s="35"/>
      <c r="M11" s="21"/>
      <c r="N11" s="21"/>
      <c r="O11" s="21"/>
      <c r="P11" s="21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1:32" ht="20.149999999999999" customHeight="1" x14ac:dyDescent="0.2">
      <c r="A12" s="31" t="s">
        <v>123</v>
      </c>
      <c r="B12" s="31"/>
      <c r="C12" s="104" t="s">
        <v>100</v>
      </c>
      <c r="D12" s="104"/>
      <c r="E12" s="110"/>
      <c r="F12" s="111"/>
      <c r="G12" s="112"/>
      <c r="H12" s="31"/>
      <c r="I12" s="31" t="s">
        <v>118</v>
      </c>
      <c r="J12" s="35"/>
      <c r="K12" s="35"/>
      <c r="L12" s="35"/>
      <c r="M12" s="21"/>
      <c r="N12" s="21"/>
      <c r="O12" s="21"/>
      <c r="P12" s="21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2" ht="20.149999999999999" customHeight="1" x14ac:dyDescent="0.2">
      <c r="A13" s="31" t="s">
        <v>117</v>
      </c>
      <c r="B13" s="31"/>
      <c r="C13" s="104" t="s">
        <v>103</v>
      </c>
      <c r="D13" s="104"/>
      <c r="E13" s="110"/>
      <c r="F13" s="111"/>
      <c r="G13" s="112"/>
      <c r="H13" s="31"/>
      <c r="I13" s="31" t="s">
        <v>118</v>
      </c>
      <c r="J13" s="31"/>
      <c r="K13" s="31"/>
      <c r="L13" s="31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2" ht="20.149999999999999" customHeight="1" x14ac:dyDescent="0.2">
      <c r="A14" s="31"/>
      <c r="B14" s="31"/>
      <c r="C14" s="104" t="s">
        <v>2</v>
      </c>
      <c r="D14" s="104"/>
      <c r="E14" s="107"/>
      <c r="F14" s="108"/>
      <c r="G14" s="109"/>
      <c r="H14" s="31"/>
      <c r="I14" s="31" t="s">
        <v>120</v>
      </c>
      <c r="J14" s="31"/>
      <c r="K14" s="31"/>
      <c r="L14" s="31"/>
      <c r="R14" s="2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</row>
    <row r="15" spans="1:32" ht="20.149999999999999" customHeight="1" x14ac:dyDescent="0.2">
      <c r="A15" s="31" t="s">
        <v>113</v>
      </c>
      <c r="B15" s="31"/>
      <c r="C15" s="104" t="s">
        <v>3</v>
      </c>
      <c r="D15" s="104"/>
      <c r="E15" s="107"/>
      <c r="F15" s="108"/>
      <c r="G15" s="109"/>
      <c r="H15" s="31"/>
      <c r="I15" s="31" t="s">
        <v>120</v>
      </c>
      <c r="J15" s="31"/>
      <c r="K15" s="36"/>
      <c r="L15" s="36"/>
      <c r="M15" s="23"/>
      <c r="N15" s="23"/>
      <c r="O15" s="23"/>
      <c r="P15" s="24"/>
      <c r="R15" s="22"/>
      <c r="S15" s="12"/>
      <c r="T15" s="12"/>
      <c r="U15" s="12"/>
      <c r="V15" s="12"/>
      <c r="W15" s="12"/>
      <c r="X15" s="12"/>
      <c r="Y15" s="12"/>
      <c r="Z15" s="12"/>
      <c r="AA15" s="12"/>
      <c r="AB15" s="11"/>
      <c r="AC15" s="11"/>
      <c r="AD15" s="11"/>
    </row>
    <row r="16" spans="1:32" ht="20.149999999999999" customHeight="1" x14ac:dyDescent="0.2">
      <c r="A16" s="31" t="s">
        <v>114</v>
      </c>
      <c r="B16" s="31"/>
      <c r="C16" s="31"/>
      <c r="D16" s="31"/>
      <c r="E16" s="31"/>
      <c r="F16" s="31"/>
      <c r="G16" s="31"/>
      <c r="H16" s="31"/>
      <c r="I16" s="31"/>
      <c r="J16" s="31"/>
      <c r="K16" s="36"/>
      <c r="L16" s="36"/>
      <c r="M16" s="23"/>
      <c r="N16" s="23"/>
      <c r="O16" s="23"/>
      <c r="P16" s="24"/>
      <c r="R16" s="2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1" ht="20.149999999999999" customHeight="1" x14ac:dyDescent="0.2">
      <c r="A17" s="31" t="s">
        <v>127</v>
      </c>
      <c r="B17" s="31"/>
      <c r="C17" s="44" t="s">
        <v>142</v>
      </c>
      <c r="D17" s="31"/>
      <c r="E17" s="31"/>
      <c r="F17" s="31"/>
      <c r="G17" s="31"/>
      <c r="H17" s="31"/>
      <c r="I17" s="31"/>
      <c r="J17" s="31"/>
      <c r="K17" s="36"/>
      <c r="L17" s="36"/>
      <c r="M17" s="23"/>
      <c r="N17" s="23"/>
      <c r="O17" s="23"/>
      <c r="P17" s="24"/>
      <c r="R17" s="2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1" ht="20.149999999999999" customHeight="1" x14ac:dyDescent="0.2">
      <c r="A18" s="31"/>
      <c r="B18" s="31"/>
      <c r="C18" s="98" t="s">
        <v>105</v>
      </c>
      <c r="D18" s="99"/>
      <c r="E18" s="96"/>
      <c r="F18" s="96"/>
      <c r="G18" s="96"/>
      <c r="H18" s="96"/>
      <c r="I18" s="31" t="s">
        <v>133</v>
      </c>
      <c r="J18" s="31"/>
      <c r="K18" s="31"/>
      <c r="L18" s="31"/>
    </row>
    <row r="19" spans="1:31" ht="20.149999999999999" customHeight="1" x14ac:dyDescent="0.2">
      <c r="A19" s="31"/>
      <c r="B19" s="31"/>
      <c r="C19" s="98" t="s">
        <v>106</v>
      </c>
      <c r="D19" s="99"/>
      <c r="E19" s="28"/>
      <c r="F19" s="29"/>
      <c r="G19" s="37"/>
      <c r="H19" s="38"/>
      <c r="I19" s="31"/>
      <c r="J19" s="31"/>
      <c r="K19" s="31"/>
      <c r="L19" s="31"/>
    </row>
    <row r="20" spans="1:31" ht="20.149999999999999" customHeight="1" x14ac:dyDescent="0.2">
      <c r="A20" s="31"/>
      <c r="B20" s="31"/>
      <c r="C20" s="98" t="s">
        <v>107</v>
      </c>
      <c r="D20" s="99"/>
      <c r="E20" s="96"/>
      <c r="F20" s="96"/>
      <c r="G20" s="96"/>
      <c r="H20" s="96"/>
      <c r="I20" s="31"/>
      <c r="J20" s="31"/>
      <c r="K20" s="31"/>
      <c r="L20" s="31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1" ht="20.149999999999999" customHeight="1" x14ac:dyDescent="0.2">
      <c r="A21" s="31"/>
      <c r="B21" s="31"/>
      <c r="C21" s="98" t="s">
        <v>108</v>
      </c>
      <c r="D21" s="99"/>
      <c r="E21" s="96"/>
      <c r="F21" s="96"/>
      <c r="G21" s="96"/>
      <c r="H21" s="96"/>
      <c r="I21" s="31"/>
      <c r="J21" s="31"/>
      <c r="K21" s="31"/>
      <c r="L21" s="31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1" ht="20.149999999999999" customHeight="1" x14ac:dyDescent="0.2">
      <c r="A22" s="31"/>
      <c r="B22" s="31"/>
      <c r="C22" s="98" t="s">
        <v>136</v>
      </c>
      <c r="D22" s="99"/>
      <c r="E22" s="96"/>
      <c r="F22" s="96"/>
      <c r="G22" s="96"/>
      <c r="H22" s="96"/>
      <c r="I22" s="31"/>
      <c r="J22" s="31"/>
      <c r="K22" s="31"/>
      <c r="L22" s="31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1" ht="20.149999999999999" customHeight="1" x14ac:dyDescent="0.2">
      <c r="A23" s="31" t="s">
        <v>30</v>
      </c>
      <c r="B23" s="31"/>
      <c r="C23" s="105" t="s">
        <v>151</v>
      </c>
      <c r="D23" s="106"/>
      <c r="E23" s="97"/>
      <c r="F23" s="96"/>
      <c r="G23" s="96"/>
      <c r="H23" s="96"/>
      <c r="I23" s="95" t="s">
        <v>154</v>
      </c>
      <c r="J23" s="31"/>
      <c r="K23" s="31"/>
      <c r="L23" s="31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1" ht="20.149999999999999" customHeight="1" x14ac:dyDescent="0.2">
      <c r="A24" s="31" t="s">
        <v>124</v>
      </c>
      <c r="B24" s="31"/>
      <c r="C24" s="98" t="s">
        <v>77</v>
      </c>
      <c r="D24" s="99"/>
      <c r="E24" s="96"/>
      <c r="F24" s="96"/>
      <c r="G24" s="96"/>
      <c r="H24" s="96"/>
      <c r="I24" s="31"/>
      <c r="J24" s="31"/>
      <c r="K24" s="31"/>
      <c r="L24" s="31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1" ht="20.149999999999999" customHeight="1" x14ac:dyDescent="0.2">
      <c r="A25" s="31" t="s">
        <v>125</v>
      </c>
      <c r="B25" s="31"/>
      <c r="C25" s="98" t="s">
        <v>39</v>
      </c>
      <c r="D25" s="99"/>
      <c r="E25" s="96"/>
      <c r="F25" s="96"/>
      <c r="G25" s="96"/>
      <c r="H25" s="96"/>
      <c r="I25" s="31"/>
      <c r="J25" s="31"/>
      <c r="K25" s="31"/>
      <c r="L25" s="31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1" ht="20.149999999999999" customHeight="1" x14ac:dyDescent="0.2">
      <c r="A26" s="31" t="s">
        <v>53</v>
      </c>
      <c r="B26" s="31"/>
      <c r="C26" s="42"/>
      <c r="D26" s="43"/>
      <c r="E26" s="100"/>
      <c r="F26" s="101"/>
      <c r="G26" s="101"/>
      <c r="H26" s="102"/>
      <c r="I26" s="31"/>
      <c r="J26" s="31"/>
      <c r="K26" s="31"/>
      <c r="L26" s="31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1" ht="20.149999999999999" customHeight="1" x14ac:dyDescent="0.2">
      <c r="A27" s="31"/>
      <c r="B27" s="31"/>
      <c r="C27" s="98" t="s">
        <v>122</v>
      </c>
      <c r="D27" s="99"/>
      <c r="E27" s="96"/>
      <c r="F27" s="96"/>
      <c r="G27" s="96"/>
      <c r="H27" s="96"/>
      <c r="I27" s="31"/>
      <c r="J27" s="31"/>
      <c r="K27" s="31"/>
      <c r="L27" s="31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spans="1:31" ht="20.149999999999999" customHeight="1" x14ac:dyDescent="0.2">
      <c r="A28" s="31"/>
      <c r="B28" s="31"/>
      <c r="C28" s="98" t="s">
        <v>132</v>
      </c>
      <c r="D28" s="99"/>
      <c r="E28" s="96"/>
      <c r="F28" s="96"/>
      <c r="G28" s="96"/>
      <c r="H28" s="96"/>
      <c r="I28" s="31"/>
      <c r="J28" s="31"/>
      <c r="K28" s="31"/>
      <c r="L28" s="31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1" ht="20.149999999999999" customHeight="1" x14ac:dyDescent="0.2">
      <c r="A29" s="31" t="s">
        <v>32</v>
      </c>
      <c r="B29" s="31"/>
      <c r="C29" s="42"/>
      <c r="D29" s="43"/>
      <c r="E29" s="39"/>
      <c r="F29" s="41"/>
      <c r="G29" s="41"/>
      <c r="H29" s="40"/>
      <c r="I29" s="31"/>
      <c r="J29" s="31"/>
      <c r="K29" s="31"/>
      <c r="L29" s="31"/>
    </row>
    <row r="30" spans="1:31" ht="20.149999999999999" customHeight="1" x14ac:dyDescent="0.2">
      <c r="A30" s="31" t="s">
        <v>31</v>
      </c>
      <c r="B30" s="31"/>
      <c r="C30" s="98" t="s">
        <v>12</v>
      </c>
      <c r="D30" s="99"/>
      <c r="E30" s="30"/>
      <c r="F30" s="30"/>
      <c r="G30" s="30"/>
      <c r="H30" s="30"/>
      <c r="I30" s="31" t="s">
        <v>126</v>
      </c>
      <c r="J30" s="31"/>
      <c r="K30" s="31"/>
      <c r="L30" s="31"/>
    </row>
    <row r="31" spans="1:31" ht="20.149999999999999" customHeight="1" x14ac:dyDescent="0.2">
      <c r="A31" s="31" t="s">
        <v>33</v>
      </c>
      <c r="B31" s="31"/>
      <c r="C31" s="98" t="s">
        <v>109</v>
      </c>
      <c r="D31" s="99"/>
      <c r="E31" s="96"/>
      <c r="F31" s="96"/>
      <c r="G31" s="96"/>
      <c r="H31" s="96"/>
      <c r="I31" s="31" t="s">
        <v>121</v>
      </c>
      <c r="J31" s="31"/>
      <c r="K31" s="31"/>
      <c r="L31" s="31"/>
    </row>
    <row r="32" spans="1:31" ht="20.149999999999999" customHeight="1" x14ac:dyDescent="0.2">
      <c r="A32" s="31"/>
      <c r="B32" s="31"/>
      <c r="C32" s="98" t="s">
        <v>110</v>
      </c>
      <c r="D32" s="99"/>
      <c r="E32" s="103"/>
      <c r="F32" s="103"/>
      <c r="G32" s="103"/>
      <c r="H32" s="103"/>
      <c r="I32" s="31"/>
      <c r="J32" s="31"/>
      <c r="K32" s="31"/>
      <c r="L32" s="31"/>
      <c r="M32" s="12"/>
      <c r="N32" s="12"/>
      <c r="O32" s="12"/>
      <c r="P32" s="12"/>
      <c r="Q32" s="12"/>
      <c r="R32" s="12"/>
      <c r="S32" s="12"/>
      <c r="T32" s="12"/>
      <c r="U32" s="26"/>
      <c r="V32" s="26"/>
      <c r="W32" s="12"/>
      <c r="X32" s="12"/>
      <c r="Y32" s="14"/>
      <c r="Z32" s="14"/>
      <c r="AA32" s="14"/>
      <c r="AB32" s="14"/>
      <c r="AC32" s="14"/>
      <c r="AD32" s="14"/>
      <c r="AE32" s="13"/>
    </row>
    <row r="33" spans="1:31" ht="20.149999999999999" customHeight="1" x14ac:dyDescent="0.2">
      <c r="A33" s="31" t="s">
        <v>130</v>
      </c>
      <c r="B33" s="31"/>
      <c r="C33" s="98" t="s">
        <v>111</v>
      </c>
      <c r="D33" s="99"/>
      <c r="E33" s="96"/>
      <c r="F33" s="96"/>
      <c r="G33" s="96"/>
      <c r="H33" s="96"/>
      <c r="I33" s="34"/>
      <c r="J33" s="34"/>
      <c r="K33" s="34"/>
      <c r="L33" s="34"/>
      <c r="M33" s="12"/>
      <c r="N33" s="12"/>
      <c r="O33" s="12"/>
      <c r="P33" s="12"/>
      <c r="Q33" s="12"/>
      <c r="R33" s="12"/>
      <c r="S33" s="12"/>
      <c r="T33" s="12"/>
      <c r="U33" s="26"/>
      <c r="V33" s="26"/>
      <c r="W33" s="12"/>
      <c r="X33" s="12"/>
      <c r="Y33" s="14"/>
      <c r="Z33" s="14"/>
      <c r="AA33" s="14"/>
      <c r="AB33" s="14"/>
      <c r="AC33" s="14"/>
      <c r="AD33" s="14"/>
      <c r="AE33" s="13"/>
    </row>
    <row r="34" spans="1:31" ht="20.149999999999999" customHeight="1" x14ac:dyDescent="0.2">
      <c r="A34" s="31" t="s">
        <v>131</v>
      </c>
      <c r="B34" s="31"/>
      <c r="C34" s="98" t="s">
        <v>112</v>
      </c>
      <c r="D34" s="99"/>
      <c r="E34" s="96"/>
      <c r="F34" s="96"/>
      <c r="G34" s="96"/>
      <c r="H34" s="96"/>
      <c r="I34" s="34"/>
      <c r="J34" s="34"/>
      <c r="K34" s="34"/>
      <c r="L34" s="34"/>
      <c r="M34" s="12"/>
      <c r="N34" s="12"/>
      <c r="O34" s="12"/>
      <c r="P34" s="12"/>
      <c r="Q34" s="12"/>
      <c r="R34" s="12"/>
      <c r="S34" s="12"/>
      <c r="T34" s="12"/>
      <c r="U34" s="26"/>
      <c r="V34" s="26"/>
      <c r="W34" s="12"/>
      <c r="X34" s="12"/>
      <c r="Y34" s="14"/>
      <c r="Z34" s="14"/>
      <c r="AA34" s="14"/>
      <c r="AB34" s="14"/>
      <c r="AC34" s="14"/>
      <c r="AD34" s="14"/>
      <c r="AE34" s="13"/>
    </row>
    <row r="35" spans="1:31" ht="20.149999999999999" customHeight="1" x14ac:dyDescent="0.2">
      <c r="A35" s="31"/>
      <c r="B35" s="31"/>
      <c r="C35" s="31"/>
      <c r="D35" s="31"/>
      <c r="E35" s="31"/>
      <c r="F35" s="34"/>
      <c r="G35" s="34"/>
      <c r="H35" s="34"/>
      <c r="I35" s="34"/>
      <c r="J35" s="34"/>
      <c r="K35" s="34"/>
      <c r="L35" s="34"/>
      <c r="M35" s="12"/>
      <c r="N35" s="12"/>
      <c r="O35" s="12"/>
      <c r="P35" s="12"/>
      <c r="Q35" s="12"/>
      <c r="R35" s="12"/>
      <c r="S35" s="12"/>
      <c r="T35" s="12"/>
      <c r="U35" s="26"/>
      <c r="V35" s="26"/>
      <c r="W35" s="12"/>
      <c r="X35" s="12"/>
      <c r="Y35" s="14"/>
      <c r="Z35" s="14"/>
      <c r="AA35" s="14"/>
      <c r="AB35" s="14"/>
      <c r="AC35" s="14"/>
      <c r="AD35" s="14"/>
      <c r="AE35" s="13"/>
    </row>
    <row r="36" spans="1:31" ht="20.149999999999999" customHeight="1" x14ac:dyDescent="0.2">
      <c r="A36" s="31"/>
      <c r="B36" s="31"/>
      <c r="C36" s="31"/>
      <c r="D36" s="31"/>
      <c r="E36" s="31"/>
      <c r="F36" s="34"/>
      <c r="G36" s="34"/>
      <c r="H36" s="34"/>
      <c r="I36" s="34"/>
      <c r="J36" s="34"/>
      <c r="K36" s="34"/>
      <c r="L36" s="34"/>
      <c r="M36" s="12"/>
      <c r="N36" s="12"/>
      <c r="O36" s="12"/>
      <c r="P36" s="12"/>
      <c r="Q36" s="12"/>
      <c r="R36" s="12"/>
      <c r="S36" s="12"/>
      <c r="T36" s="12"/>
      <c r="U36" s="26"/>
      <c r="V36" s="26"/>
      <c r="W36" s="12"/>
      <c r="X36" s="12"/>
      <c r="Y36" s="14"/>
      <c r="Z36" s="14"/>
      <c r="AA36" s="14"/>
      <c r="AB36" s="14"/>
      <c r="AC36" s="14"/>
      <c r="AD36" s="14"/>
      <c r="AE36" s="13"/>
    </row>
    <row r="37" spans="1:31" ht="20.149999999999999" customHeight="1" x14ac:dyDescent="0.2">
      <c r="A37" s="31"/>
      <c r="B37" s="31"/>
      <c r="C37" s="31"/>
      <c r="D37" s="31"/>
      <c r="E37" s="31"/>
      <c r="F37" s="34"/>
      <c r="G37" s="34"/>
      <c r="H37" s="34"/>
      <c r="I37" s="34"/>
      <c r="J37" s="34"/>
      <c r="K37" s="34"/>
      <c r="L37" s="34"/>
      <c r="M37" s="12"/>
      <c r="N37" s="12"/>
      <c r="O37" s="12"/>
      <c r="P37" s="12"/>
      <c r="Q37" s="12"/>
      <c r="R37" s="12"/>
      <c r="S37" s="12"/>
      <c r="T37" s="12"/>
      <c r="U37" s="26"/>
      <c r="V37" s="26"/>
      <c r="W37" s="12"/>
      <c r="X37" s="12"/>
      <c r="Y37" s="14"/>
      <c r="Z37" s="14"/>
      <c r="AA37" s="14"/>
      <c r="AB37" s="14"/>
      <c r="AC37" s="14"/>
      <c r="AD37" s="14"/>
      <c r="AE37" s="13"/>
    </row>
    <row r="38" spans="1:31" ht="20.149999999999999" customHeight="1" x14ac:dyDescent="0.2">
      <c r="B38" s="31"/>
      <c r="C38" s="31"/>
      <c r="D38" s="31"/>
      <c r="E38" s="31"/>
      <c r="F38" s="34"/>
      <c r="G38" s="34"/>
      <c r="H38" s="34"/>
      <c r="I38" s="34"/>
      <c r="J38" s="34"/>
      <c r="K38" s="34"/>
      <c r="L38" s="34"/>
      <c r="M38" s="12"/>
      <c r="N38" s="12"/>
      <c r="O38" s="12"/>
      <c r="P38" s="12"/>
      <c r="Q38" s="12"/>
      <c r="R38" s="12"/>
      <c r="S38" s="12"/>
      <c r="T38" s="12"/>
      <c r="U38" s="26"/>
      <c r="V38" s="26"/>
      <c r="W38" s="12"/>
      <c r="X38" s="12"/>
      <c r="Y38" s="14"/>
      <c r="Z38" s="14"/>
      <c r="AA38" s="14"/>
      <c r="AB38" s="14"/>
      <c r="AC38" s="14"/>
      <c r="AD38" s="14"/>
      <c r="AE38" s="13"/>
    </row>
    <row r="39" spans="1:31" ht="20.149999999999999" customHeight="1" x14ac:dyDescent="0.2"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26"/>
      <c r="V39" s="26"/>
      <c r="W39" s="12"/>
      <c r="X39" s="12"/>
      <c r="Y39" s="14"/>
      <c r="Z39" s="14"/>
      <c r="AA39" s="14"/>
      <c r="AB39" s="14"/>
      <c r="AC39" s="14"/>
      <c r="AD39" s="14"/>
      <c r="AE39" s="13"/>
    </row>
    <row r="40" spans="1:31" ht="20.149999999999999" customHeight="1" x14ac:dyDescent="0.2"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4"/>
      <c r="V40" s="14"/>
      <c r="W40" s="12"/>
      <c r="X40" s="12"/>
      <c r="Y40" s="14"/>
      <c r="Z40" s="14"/>
      <c r="AA40" s="14"/>
      <c r="AB40" s="14"/>
      <c r="AC40" s="14"/>
      <c r="AD40" s="14"/>
    </row>
    <row r="41" spans="1:31" ht="20.149999999999999" customHeight="1" x14ac:dyDescent="0.2"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4"/>
      <c r="V41" s="14"/>
      <c r="W41" s="12"/>
      <c r="X41" s="12"/>
      <c r="Y41" s="14"/>
      <c r="Z41" s="14"/>
      <c r="AA41" s="14"/>
      <c r="AB41" s="14"/>
      <c r="AC41" s="14"/>
      <c r="AD41" s="14"/>
    </row>
    <row r="42" spans="1:31" ht="20.149999999999999" customHeight="1" x14ac:dyDescent="0.2"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4"/>
      <c r="V42" s="14"/>
      <c r="W42" s="12"/>
      <c r="X42" s="12"/>
      <c r="Y42" s="14"/>
      <c r="Z42" s="14"/>
      <c r="AA42" s="14"/>
      <c r="AB42" s="14"/>
      <c r="AC42" s="14"/>
      <c r="AD42" s="14"/>
    </row>
    <row r="43" spans="1:31" ht="20.149999999999999" customHeight="1" x14ac:dyDescent="0.2">
      <c r="F43" s="12"/>
      <c r="G43" s="12"/>
      <c r="H43" s="12"/>
      <c r="I43" s="12"/>
      <c r="J43" s="12"/>
      <c r="K43" s="12"/>
      <c r="L43" s="12"/>
      <c r="O43" s="15"/>
      <c r="P43" s="15"/>
      <c r="Q43" s="15"/>
      <c r="R43" s="15"/>
      <c r="S43" s="15"/>
      <c r="T43" s="15"/>
      <c r="U43" s="15"/>
      <c r="W43" s="15"/>
      <c r="X43" s="15"/>
      <c r="Y43" s="15"/>
      <c r="Z43" s="15"/>
      <c r="AC43" s="16"/>
      <c r="AD43" s="16"/>
    </row>
    <row r="44" spans="1:31" ht="20.149999999999999" customHeight="1" x14ac:dyDescent="0.2">
      <c r="O44" s="15"/>
      <c r="P44" s="15"/>
      <c r="Q44" s="15"/>
      <c r="R44" s="15"/>
      <c r="S44" s="15"/>
      <c r="T44" s="15"/>
      <c r="U44" s="15"/>
      <c r="V44" s="15"/>
      <c r="W44" s="18"/>
      <c r="X44" s="18"/>
      <c r="Y44" s="15"/>
      <c r="Z44" s="15"/>
      <c r="AC44" s="16"/>
      <c r="AD44" s="16"/>
    </row>
    <row r="46" spans="1:31" ht="20.149999999999999" customHeight="1" x14ac:dyDescent="0.2">
      <c r="X46" s="19"/>
      <c r="Y46" s="19"/>
      <c r="Z46" s="19"/>
      <c r="AA46" s="19"/>
      <c r="AB46" s="19"/>
      <c r="AC46" s="19"/>
      <c r="AD46" s="19"/>
    </row>
    <row r="48" spans="1:31" ht="20.149999999999999" customHeight="1" x14ac:dyDescent="0.2">
      <c r="R48" s="12"/>
      <c r="S48" s="12"/>
      <c r="T48" s="12"/>
      <c r="U48" s="12"/>
      <c r="V48" s="12"/>
      <c r="W48" s="12"/>
      <c r="X48" s="12"/>
      <c r="Y48" s="12"/>
      <c r="Z48" s="11"/>
      <c r="AA48" s="11"/>
      <c r="AB48" s="11"/>
      <c r="AC48" s="11"/>
      <c r="AD48" s="11"/>
    </row>
    <row r="49" spans="9:30" ht="20.149999999999999" customHeight="1" x14ac:dyDescent="0.2">
      <c r="R49" s="12"/>
      <c r="S49" s="12"/>
      <c r="T49" s="12"/>
      <c r="U49" s="12"/>
      <c r="V49" s="11"/>
      <c r="W49" s="11"/>
      <c r="X49" s="12"/>
      <c r="Y49" s="11"/>
      <c r="Z49" s="11"/>
      <c r="AA49" s="11"/>
      <c r="AB49" s="11"/>
      <c r="AC49" s="11"/>
      <c r="AD49" s="11"/>
    </row>
    <row r="50" spans="9:30" ht="20.149999999999999" customHeight="1" x14ac:dyDescent="0.2"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</row>
    <row r="51" spans="9:30" ht="20.149999999999999" customHeight="1" x14ac:dyDescent="0.2"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</row>
    <row r="52" spans="9:30" ht="20.149999999999999" customHeight="1" x14ac:dyDescent="0.2">
      <c r="M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</row>
    <row r="53" spans="9:30" ht="20.149999999999999" customHeight="1" x14ac:dyDescent="0.2">
      <c r="I53" s="8"/>
      <c r="J53" s="8"/>
      <c r="K53" s="8"/>
      <c r="L53" s="12"/>
      <c r="M53" s="21"/>
      <c r="N53" s="21"/>
      <c r="O53" s="21"/>
      <c r="P53" s="21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</row>
    <row r="54" spans="9:30" ht="20.149999999999999" customHeight="1" x14ac:dyDescent="0.2">
      <c r="I54" s="21"/>
      <c r="J54" s="21"/>
      <c r="K54" s="21"/>
      <c r="L54" s="21"/>
      <c r="M54" s="21"/>
      <c r="N54" s="21"/>
      <c r="O54" s="21"/>
      <c r="P54" s="21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</row>
    <row r="55" spans="9:30" ht="20.149999999999999" customHeight="1" x14ac:dyDescent="0.2">
      <c r="I55" s="21"/>
      <c r="J55" s="21"/>
      <c r="K55" s="21"/>
      <c r="L55" s="21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</row>
    <row r="56" spans="9:30" ht="20.149999999999999" customHeight="1" x14ac:dyDescent="0.2">
      <c r="R56" s="2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</row>
    <row r="57" spans="9:30" ht="20.149999999999999" customHeight="1" x14ac:dyDescent="0.2">
      <c r="M57" s="23"/>
      <c r="N57" s="23"/>
      <c r="O57" s="23"/>
      <c r="P57" s="24"/>
      <c r="R57" s="22"/>
      <c r="S57" s="12"/>
      <c r="T57" s="12"/>
      <c r="U57" s="12"/>
      <c r="V57" s="12"/>
      <c r="W57" s="12"/>
      <c r="X57" s="12"/>
      <c r="Y57" s="12"/>
      <c r="Z57" s="12"/>
      <c r="AA57" s="12"/>
      <c r="AB57" s="11"/>
      <c r="AC57" s="11"/>
      <c r="AD57" s="11"/>
    </row>
    <row r="58" spans="9:30" ht="20.149999999999999" customHeight="1" x14ac:dyDescent="0.2">
      <c r="K58" s="23"/>
      <c r="L58" s="23"/>
      <c r="M58" s="23"/>
      <c r="N58" s="23"/>
      <c r="O58" s="23"/>
      <c r="P58" s="24"/>
      <c r="R58" s="2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</row>
    <row r="59" spans="9:30" ht="20.149999999999999" customHeight="1" x14ac:dyDescent="0.2">
      <c r="K59" s="23"/>
      <c r="L59" s="23"/>
      <c r="M59" s="23"/>
      <c r="N59" s="23"/>
      <c r="O59" s="23"/>
      <c r="P59" s="24"/>
      <c r="R59" s="2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</row>
    <row r="60" spans="9:30" ht="20.149999999999999" customHeight="1" x14ac:dyDescent="0.2">
      <c r="K60" s="23"/>
      <c r="L60" s="23"/>
      <c r="M60" s="13"/>
      <c r="N60" s="13"/>
      <c r="O60" s="13"/>
      <c r="P60" s="24"/>
      <c r="R60" s="25"/>
    </row>
    <row r="61" spans="9:30" ht="20.149999999999999" customHeight="1" x14ac:dyDescent="0.2">
      <c r="K61" s="13"/>
      <c r="L61" s="13"/>
    </row>
    <row r="63" spans="9:30" ht="20.149999999999999" customHeight="1" x14ac:dyDescent="0.2"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</row>
    <row r="64" spans="9:30" ht="20.149999999999999" customHeight="1" x14ac:dyDescent="0.2"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</row>
    <row r="65" spans="6:30" ht="20.149999999999999" customHeight="1" x14ac:dyDescent="0.2"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</row>
    <row r="66" spans="6:30" ht="20.149999999999999" customHeight="1" x14ac:dyDescent="0.2"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</row>
    <row r="67" spans="6:30" ht="20.149999999999999" customHeight="1" x14ac:dyDescent="0.2"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spans="6:30" ht="20.149999999999999" customHeight="1" x14ac:dyDescent="0.2"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spans="6:30" ht="20.149999999999999" customHeight="1" x14ac:dyDescent="0.2"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</row>
    <row r="73" spans="6:30" ht="20.149999999999999" customHeight="1" x14ac:dyDescent="0.2">
      <c r="M73" s="12"/>
      <c r="N73" s="12"/>
      <c r="O73" s="12"/>
      <c r="P73" s="12"/>
      <c r="Q73" s="12"/>
      <c r="R73" s="12"/>
      <c r="S73" s="12"/>
      <c r="T73" s="12"/>
      <c r="U73" s="26"/>
      <c r="V73" s="26"/>
      <c r="W73" s="12"/>
      <c r="X73" s="12"/>
      <c r="Y73" s="14"/>
      <c r="Z73" s="14"/>
      <c r="AA73" s="14"/>
      <c r="AB73" s="14"/>
      <c r="AC73" s="14"/>
      <c r="AD73" s="14"/>
    </row>
    <row r="74" spans="6:30" ht="20.149999999999999" customHeight="1" x14ac:dyDescent="0.2"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26"/>
      <c r="V74" s="26"/>
      <c r="W74" s="12"/>
      <c r="X74" s="12"/>
      <c r="Y74" s="14"/>
      <c r="Z74" s="14"/>
      <c r="AA74" s="14"/>
      <c r="AB74" s="14"/>
      <c r="AC74" s="14"/>
      <c r="AD74" s="14"/>
    </row>
    <row r="75" spans="6:30" ht="20.149999999999999" customHeight="1" x14ac:dyDescent="0.2"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26"/>
      <c r="V75" s="26"/>
      <c r="W75" s="12"/>
      <c r="X75" s="12"/>
      <c r="Y75" s="14"/>
      <c r="Z75" s="14"/>
      <c r="AA75" s="14"/>
      <c r="AB75" s="14"/>
      <c r="AC75" s="14"/>
      <c r="AD75" s="14"/>
    </row>
    <row r="76" spans="6:30" ht="20.149999999999999" customHeight="1" x14ac:dyDescent="0.2"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26"/>
      <c r="V76" s="26"/>
      <c r="W76" s="12"/>
      <c r="X76" s="12"/>
      <c r="Y76" s="14"/>
      <c r="Z76" s="14"/>
      <c r="AA76" s="14"/>
      <c r="AB76" s="14"/>
      <c r="AC76" s="14"/>
      <c r="AD76" s="14"/>
    </row>
    <row r="77" spans="6:30" ht="20.149999999999999" customHeight="1" x14ac:dyDescent="0.2"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26"/>
      <c r="V77" s="26"/>
      <c r="W77" s="12"/>
      <c r="X77" s="12"/>
      <c r="Y77" s="14"/>
      <c r="Z77" s="14"/>
      <c r="AA77" s="14"/>
      <c r="AB77" s="14"/>
      <c r="AC77" s="14"/>
      <c r="AD77" s="14"/>
    </row>
    <row r="78" spans="6:30" ht="20.149999999999999" customHeight="1" x14ac:dyDescent="0.2"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26"/>
      <c r="V78" s="26"/>
      <c r="W78" s="12"/>
      <c r="X78" s="12"/>
      <c r="Y78" s="14"/>
      <c r="Z78" s="14"/>
      <c r="AA78" s="14"/>
      <c r="AB78" s="14"/>
      <c r="AC78" s="14"/>
      <c r="AD78" s="14"/>
    </row>
    <row r="79" spans="6:30" ht="20.149999999999999" customHeight="1" x14ac:dyDescent="0.2"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26"/>
      <c r="V79" s="26"/>
      <c r="W79" s="12"/>
      <c r="X79" s="12"/>
      <c r="Y79" s="14"/>
      <c r="Z79" s="14"/>
      <c r="AA79" s="14"/>
      <c r="AB79" s="14"/>
      <c r="AC79" s="14"/>
      <c r="AD79" s="14"/>
    </row>
    <row r="80" spans="6:30" ht="20.149999999999999" customHeight="1" x14ac:dyDescent="0.2"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26"/>
      <c r="V80" s="26"/>
      <c r="W80" s="12"/>
      <c r="X80" s="12"/>
      <c r="Y80" s="14"/>
      <c r="Z80" s="14"/>
      <c r="AA80" s="14"/>
      <c r="AB80" s="14"/>
      <c r="AC80" s="14"/>
      <c r="AD80" s="14"/>
    </row>
    <row r="81" spans="6:30" ht="20.149999999999999" customHeight="1" x14ac:dyDescent="0.2"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4"/>
      <c r="V81" s="14"/>
      <c r="W81" s="12"/>
      <c r="X81" s="12"/>
      <c r="Y81" s="14"/>
      <c r="Z81" s="14"/>
      <c r="AA81" s="14"/>
      <c r="AB81" s="14"/>
      <c r="AC81" s="14"/>
      <c r="AD81" s="14"/>
    </row>
    <row r="82" spans="6:30" ht="20.149999999999999" customHeight="1" x14ac:dyDescent="0.2"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4"/>
      <c r="V82" s="14"/>
      <c r="W82" s="12"/>
      <c r="X82" s="12"/>
      <c r="Y82" s="14"/>
      <c r="Z82" s="14"/>
      <c r="AA82" s="14"/>
      <c r="AB82" s="14"/>
      <c r="AC82" s="14"/>
      <c r="AD82" s="14"/>
    </row>
    <row r="83" spans="6:30" ht="20.149999999999999" customHeight="1" x14ac:dyDescent="0.2"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4"/>
      <c r="V83" s="14"/>
      <c r="W83" s="12"/>
      <c r="X83" s="12"/>
      <c r="Y83" s="14"/>
      <c r="Z83" s="14"/>
      <c r="AA83" s="14"/>
      <c r="AB83" s="14"/>
      <c r="AC83" s="14"/>
      <c r="AD83" s="14"/>
    </row>
    <row r="84" spans="6:30" ht="20.149999999999999" customHeight="1" x14ac:dyDescent="0.2">
      <c r="F84" s="12"/>
      <c r="G84" s="12"/>
      <c r="H84" s="12"/>
      <c r="I84" s="12"/>
      <c r="J84" s="12"/>
      <c r="K84" s="12"/>
      <c r="L84" s="12"/>
    </row>
  </sheetData>
  <mergeCells count="45">
    <mergeCell ref="E15:G15"/>
    <mergeCell ref="E12:G12"/>
    <mergeCell ref="E13:G13"/>
    <mergeCell ref="E7:G7"/>
    <mergeCell ref="E11:G11"/>
    <mergeCell ref="E10:G10"/>
    <mergeCell ref="E14:G14"/>
    <mergeCell ref="C13:D13"/>
    <mergeCell ref="C15:D15"/>
    <mergeCell ref="C32:D32"/>
    <mergeCell ref="C23:D23"/>
    <mergeCell ref="C6:D6"/>
    <mergeCell ref="C7:D7"/>
    <mergeCell ref="C11:D11"/>
    <mergeCell ref="C10:D10"/>
    <mergeCell ref="C14:D14"/>
    <mergeCell ref="C12:D12"/>
    <mergeCell ref="C18:D18"/>
    <mergeCell ref="C19:D19"/>
    <mergeCell ref="C20:D20"/>
    <mergeCell ref="C21:D21"/>
    <mergeCell ref="C22:D22"/>
    <mergeCell ref="C24:D24"/>
    <mergeCell ref="C34:D34"/>
    <mergeCell ref="E33:H33"/>
    <mergeCell ref="E31:H31"/>
    <mergeCell ref="E32:H32"/>
    <mergeCell ref="C27:D27"/>
    <mergeCell ref="E34:H34"/>
    <mergeCell ref="C25:D25"/>
    <mergeCell ref="E28:H28"/>
    <mergeCell ref="C28:D28"/>
    <mergeCell ref="E26:H26"/>
    <mergeCell ref="C33:D33"/>
    <mergeCell ref="C30:D30"/>
    <mergeCell ref="C31:D31"/>
    <mergeCell ref="E25:H25"/>
    <mergeCell ref="E27:H27"/>
    <mergeCell ref="E18:H18"/>
    <mergeCell ref="E20:H20"/>
    <mergeCell ref="E21:H21"/>
    <mergeCell ref="E24:H24"/>
    <mergeCell ref="G22:H22"/>
    <mergeCell ref="E22:F22"/>
    <mergeCell ref="E23:H23"/>
  </mergeCells>
  <phoneticPr fontId="2"/>
  <dataValidations count="10">
    <dataValidation type="list" allowBlank="1" showInputMessage="1" showErrorMessage="1" sqref="E14:G14" xr:uid="{00000000-0002-0000-0000-000000000000}">
      <formula1>$A$9:$A$13</formula1>
    </dataValidation>
    <dataValidation type="list" allowBlank="1" showInputMessage="1" showErrorMessage="1" sqref="I56:K56 J13:K13" xr:uid="{00000000-0002-0000-0000-000002000000}">
      <formula1>$C$10:$C$16</formula1>
    </dataValidation>
    <dataValidation type="list" allowBlank="1" showInputMessage="1" showErrorMessage="1" sqref="N55:P55 N13:P13" xr:uid="{00000000-0002-0000-0000-000003000000}">
      <formula1>$E$10:$E$16</formula1>
    </dataValidation>
    <dataValidation type="list" allowBlank="1" showInputMessage="1" showErrorMessage="1" sqref="AC56:AD56 AC14:AD14" xr:uid="{00000000-0002-0000-0000-000004000000}">
      <formula1>$E$18:$E$21</formula1>
    </dataValidation>
    <dataValidation type="list" allowBlank="1" showInputMessage="1" showErrorMessage="1" sqref="W56:X56 W14:X14" xr:uid="{00000000-0002-0000-0000-000005000000}">
      <formula1>$C$18:$C$22</formula1>
    </dataValidation>
    <dataValidation type="list" allowBlank="1" showInputMessage="1" showErrorMessage="1" sqref="E31:H31" xr:uid="{00000000-0002-0000-0000-000006000000}">
      <formula1>$A$33:$A$34</formula1>
    </dataValidation>
    <dataValidation type="list" allowBlank="1" showInputMessage="1" showErrorMessage="1" sqref="F30" xr:uid="{00000000-0002-0000-0000-000007000000}">
      <formula1>$A$23:$A$26</formula1>
    </dataValidation>
    <dataValidation type="list" allowBlank="1" showInputMessage="1" showErrorMessage="1" sqref="H30" xr:uid="{00000000-0002-0000-0000-000008000000}">
      <formula1>$A$29:$A$31</formula1>
    </dataValidation>
    <dataValidation type="list" allowBlank="1" showInputMessage="1" showErrorMessage="1" sqref="E15:G15" xr:uid="{00000000-0002-0000-0000-000009000000}">
      <formula1>$A$14:$A$17</formula1>
    </dataValidation>
    <dataValidation type="list" allowBlank="1" showInputMessage="1" showErrorMessage="1" sqref="V57 V15" xr:uid="{00000000-0002-0000-0000-000001000000}">
      <formula1>$E$24:$E$28</formula1>
    </dataValidation>
  </dataValidations>
  <printOptions horizontalCentered="1"/>
  <pageMargins left="0.59055118110236227" right="0.39370078740157483" top="0.78740157480314965" bottom="0.59055118110236227" header="0.51181102362204722" footer="0.51181102362204722"/>
  <pageSetup paperSize="9" scale="82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A1:AD123"/>
  <sheetViews>
    <sheetView topLeftCell="A97" zoomScaleNormal="100" workbookViewId="0">
      <selection activeCell="P106" sqref="P106:T106"/>
    </sheetView>
  </sheetViews>
  <sheetFormatPr defaultColWidth="3.6328125" defaultRowHeight="20.149999999999999" customHeight="1" x14ac:dyDescent="0.2"/>
  <cols>
    <col min="1" max="28" width="3.6328125" style="1" customWidth="1"/>
    <col min="29" max="30" width="3.6328125" style="4" customWidth="1"/>
    <col min="31" max="16384" width="3.6328125" style="1"/>
  </cols>
  <sheetData>
    <row r="1" spans="1:30" ht="20.149999999999999" customHeight="1" x14ac:dyDescent="0.35">
      <c r="A1" s="45"/>
      <c r="B1" s="45"/>
      <c r="C1" s="45"/>
      <c r="D1" s="45"/>
      <c r="E1" s="45"/>
      <c r="F1" s="45"/>
      <c r="G1" s="45"/>
      <c r="H1" s="45"/>
      <c r="I1" s="45"/>
      <c r="J1" s="146" t="s">
        <v>0</v>
      </c>
      <c r="K1" s="146"/>
      <c r="L1" s="146"/>
      <c r="M1" s="146"/>
      <c r="N1" s="146"/>
      <c r="O1" s="146"/>
      <c r="P1" s="46"/>
      <c r="Q1" s="45"/>
      <c r="R1" s="46"/>
      <c r="S1" s="46"/>
      <c r="T1" s="46"/>
      <c r="U1" s="46"/>
      <c r="V1" s="45"/>
      <c r="W1" s="45"/>
      <c r="X1" s="131" t="s">
        <v>75</v>
      </c>
      <c r="Y1" s="131"/>
    </row>
    <row r="2" spans="1:30" ht="20.149999999999999" customHeight="1" thickBot="1" x14ac:dyDescent="0.4">
      <c r="A2" s="45"/>
      <c r="B2" s="45"/>
      <c r="C2" s="45"/>
      <c r="D2" s="45"/>
      <c r="E2" s="45"/>
      <c r="F2" s="45"/>
      <c r="G2" s="45"/>
      <c r="H2" s="45"/>
      <c r="I2" s="45"/>
      <c r="J2" s="147"/>
      <c r="K2" s="147"/>
      <c r="L2" s="147"/>
      <c r="M2" s="147"/>
      <c r="N2" s="147"/>
      <c r="O2" s="147"/>
      <c r="P2" s="47"/>
      <c r="Q2" s="48" t="s">
        <v>94</v>
      </c>
      <c r="R2" s="132" t="str">
        <f>IF(基本入力シート!$E$6="","",基本入力シート!$E$6)</f>
        <v/>
      </c>
      <c r="S2" s="132"/>
      <c r="T2" s="49" t="s">
        <v>95</v>
      </c>
      <c r="U2" s="46"/>
      <c r="V2" s="45"/>
      <c r="W2" s="45"/>
      <c r="X2" s="131"/>
      <c r="Y2" s="131"/>
      <c r="AC2" s="83" t="s">
        <v>97</v>
      </c>
    </row>
    <row r="3" spans="1:30" ht="10.5" customHeight="1" thickTop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30" ht="20.149999999999999" customHeight="1" thickBot="1" x14ac:dyDescent="0.25">
      <c r="A4" s="50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148" t="str">
        <f>IF(基本入力シート!$E$7="","",基本入力シート!$E$7)</f>
        <v/>
      </c>
      <c r="T4" s="148"/>
      <c r="U4" s="148"/>
      <c r="V4" s="148"/>
      <c r="W4" s="148"/>
      <c r="X4" s="148"/>
      <c r="Y4" s="148"/>
      <c r="AD4" s="5"/>
    </row>
    <row r="5" spans="1:30" ht="20.149999999999999" customHeight="1" x14ac:dyDescent="0.2">
      <c r="A5" s="51"/>
      <c r="B5" s="45"/>
      <c r="C5" s="45"/>
      <c r="D5" s="177"/>
      <c r="E5" s="177"/>
      <c r="F5" s="177"/>
      <c r="G5" s="177"/>
      <c r="H5" s="51"/>
      <c r="I5" s="45"/>
      <c r="J5" s="45"/>
      <c r="K5" s="45"/>
      <c r="L5" s="45"/>
      <c r="M5" s="159" t="s">
        <v>9</v>
      </c>
      <c r="N5" s="119"/>
      <c r="O5" s="119"/>
      <c r="P5" s="160"/>
      <c r="Q5" s="126" t="s">
        <v>37</v>
      </c>
      <c r="R5" s="119"/>
      <c r="S5" s="119"/>
      <c r="T5" s="119"/>
      <c r="U5" s="144" t="str">
        <f>IF(基本入力シート!$E$18="","",基本入力シート!$E$18)</f>
        <v/>
      </c>
      <c r="V5" s="144"/>
      <c r="W5" s="144"/>
      <c r="X5" s="144"/>
      <c r="Y5" s="145"/>
      <c r="AD5" s="5"/>
    </row>
    <row r="6" spans="1:30" ht="20.149999999999999" customHeight="1" x14ac:dyDescent="0.2">
      <c r="A6" s="140" t="s">
        <v>4</v>
      </c>
      <c r="B6" s="140"/>
      <c r="C6" s="140" t="s">
        <v>5</v>
      </c>
      <c r="D6" s="140"/>
      <c r="E6" s="140" t="s">
        <v>6</v>
      </c>
      <c r="F6" s="140"/>
      <c r="G6" s="140" t="s">
        <v>7</v>
      </c>
      <c r="H6" s="140"/>
      <c r="I6" s="140" t="s">
        <v>8</v>
      </c>
      <c r="J6" s="140"/>
      <c r="K6" s="52"/>
      <c r="L6" s="45"/>
      <c r="M6" s="158" t="s">
        <v>51</v>
      </c>
      <c r="N6" s="133"/>
      <c r="O6" s="133"/>
      <c r="P6" s="54" t="s">
        <v>54</v>
      </c>
      <c r="Q6" s="141" t="str">
        <f>IF(基本入力シート!$E$19="","",基本入力シート!$E$19)</f>
        <v/>
      </c>
      <c r="R6" s="141"/>
      <c r="S6" s="53" t="s">
        <v>46</v>
      </c>
      <c r="T6" s="142" t="str">
        <f>IF(基本入力シート!$F$19="","",基本入力シート!$F$19)</f>
        <v/>
      </c>
      <c r="U6" s="142"/>
      <c r="V6" s="142"/>
      <c r="W6" s="142"/>
      <c r="X6" s="142"/>
      <c r="Y6" s="143"/>
      <c r="AC6" s="4" t="s">
        <v>89</v>
      </c>
    </row>
    <row r="7" spans="1:30" ht="20.149999999999999" customHeight="1" x14ac:dyDescent="0.2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52"/>
      <c r="L7" s="45"/>
      <c r="M7" s="161"/>
      <c r="N7" s="162"/>
      <c r="O7" s="162"/>
      <c r="P7" s="137" t="str">
        <f>IF(基本入力シート!$E$20="","",基本入力シート!$E$20)</f>
        <v/>
      </c>
      <c r="Q7" s="138"/>
      <c r="R7" s="138"/>
      <c r="S7" s="138"/>
      <c r="T7" s="138"/>
      <c r="U7" s="138"/>
      <c r="V7" s="138"/>
      <c r="W7" s="138"/>
      <c r="X7" s="138"/>
      <c r="Y7" s="139"/>
      <c r="Z7" s="2"/>
      <c r="AA7" s="2"/>
      <c r="AB7" s="2"/>
      <c r="AC7" s="4" t="s">
        <v>141</v>
      </c>
    </row>
    <row r="8" spans="1:30" ht="19.5" customHeight="1" x14ac:dyDescent="0.2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52"/>
      <c r="L8" s="45"/>
      <c r="M8" s="161" t="s">
        <v>10</v>
      </c>
      <c r="N8" s="162"/>
      <c r="O8" s="162"/>
      <c r="P8" s="152" t="str">
        <f>IF(基本入力シート!$E$21="","",基本入力シート!$E$21)</f>
        <v/>
      </c>
      <c r="Q8" s="152"/>
      <c r="R8" s="152"/>
      <c r="S8" s="152"/>
      <c r="T8" s="152"/>
      <c r="U8" s="152"/>
      <c r="V8" s="152"/>
      <c r="W8" s="152"/>
      <c r="X8" s="152"/>
      <c r="Y8" s="151" t="s">
        <v>47</v>
      </c>
      <c r="AC8" s="4" t="s">
        <v>140</v>
      </c>
    </row>
    <row r="9" spans="1:30" ht="14.25" customHeight="1" thickBot="1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45"/>
      <c r="M9" s="161"/>
      <c r="N9" s="162"/>
      <c r="O9" s="162"/>
      <c r="P9" s="152"/>
      <c r="Q9" s="152"/>
      <c r="R9" s="152"/>
      <c r="S9" s="152"/>
      <c r="T9" s="152"/>
      <c r="U9" s="152"/>
      <c r="V9" s="152"/>
      <c r="W9" s="152"/>
      <c r="X9" s="152"/>
      <c r="Y9" s="151"/>
      <c r="AC9" s="4" t="s">
        <v>93</v>
      </c>
    </row>
    <row r="10" spans="1:30" ht="20.149999999999999" customHeight="1" thickBot="1" x14ac:dyDescent="0.25">
      <c r="A10" s="184" t="s">
        <v>91</v>
      </c>
      <c r="B10" s="185"/>
      <c r="C10" s="185"/>
      <c r="D10" s="183" t="str">
        <f>IF(基本入力シート!$E$11="","",基本入力シート!$E$11)</f>
        <v/>
      </c>
      <c r="E10" s="183"/>
      <c r="F10" s="183"/>
      <c r="G10" s="175" t="s">
        <v>92</v>
      </c>
      <c r="H10" s="175"/>
      <c r="I10" s="167" t="str">
        <f>IF(基本入力シート!$E$10="","",基本入力シート!$E$10)</f>
        <v/>
      </c>
      <c r="J10" s="167"/>
      <c r="K10" s="168"/>
      <c r="L10" s="45"/>
      <c r="M10" s="156" t="s">
        <v>34</v>
      </c>
      <c r="N10" s="157"/>
      <c r="O10" s="157"/>
      <c r="P10" s="134" t="str">
        <f>IF(基本入力シート!$E$22="","",基本入力シート!$E$22)</f>
        <v/>
      </c>
      <c r="Q10" s="134"/>
      <c r="R10" s="134"/>
      <c r="S10" s="134"/>
      <c r="T10" s="134" t="str">
        <f>IF(基本入力シート!$G$22="","",基本入力シート!$G$22)</f>
        <v/>
      </c>
      <c r="U10" s="134"/>
      <c r="V10" s="134"/>
      <c r="W10" s="134"/>
      <c r="X10" s="134"/>
      <c r="Y10" s="150"/>
    </row>
    <row r="11" spans="1:30" ht="23.25" customHeight="1" thickBot="1" x14ac:dyDescent="0.25">
      <c r="A11" s="186" t="s">
        <v>48</v>
      </c>
      <c r="B11" s="187"/>
      <c r="C11" s="187"/>
      <c r="D11" s="192" t="str">
        <f>IF(基本入力シート!$E$12="","",基本入力シート!$E$12)</f>
        <v/>
      </c>
      <c r="E11" s="192"/>
      <c r="F11" s="192"/>
      <c r="G11" s="192"/>
      <c r="H11" s="192"/>
      <c r="I11" s="192"/>
      <c r="J11" s="192"/>
      <c r="K11" s="193"/>
      <c r="L11" s="45"/>
      <c r="M11" s="244" t="s">
        <v>148</v>
      </c>
      <c r="N11" s="245"/>
      <c r="O11" s="245"/>
      <c r="P11" s="94" t="s">
        <v>149</v>
      </c>
      <c r="Q11" s="246" t="str">
        <f>IF(基本入力シート!$E$23="","",基本入力シート!$E$23)</f>
        <v/>
      </c>
      <c r="R11" s="246"/>
      <c r="S11" s="246"/>
      <c r="T11" s="246"/>
      <c r="U11" s="246"/>
      <c r="V11" s="246"/>
      <c r="W11" s="246"/>
      <c r="X11" s="246"/>
      <c r="Y11" s="247"/>
    </row>
    <row r="12" spans="1:30" ht="23.25" customHeight="1" x14ac:dyDescent="0.2">
      <c r="A12" s="186" t="s">
        <v>49</v>
      </c>
      <c r="B12" s="187"/>
      <c r="C12" s="187"/>
      <c r="D12" s="173" t="str">
        <f>IF(基本入力シート!$E$13="","",基本入力シート!$E$13)</f>
        <v/>
      </c>
      <c r="E12" s="173"/>
      <c r="F12" s="173"/>
      <c r="G12" s="173"/>
      <c r="H12" s="173"/>
      <c r="I12" s="173"/>
      <c r="J12" s="173"/>
      <c r="K12" s="174"/>
      <c r="L12" s="45"/>
      <c r="M12" s="158" t="s">
        <v>73</v>
      </c>
      <c r="N12" s="133"/>
      <c r="O12" s="133"/>
      <c r="P12" s="136" t="str">
        <f>IF(基本入力シート!$E$24="","",基本入力シート!$E$24)</f>
        <v/>
      </c>
      <c r="Q12" s="136"/>
      <c r="R12" s="136"/>
      <c r="S12" s="136"/>
      <c r="T12" s="133" t="s">
        <v>74</v>
      </c>
      <c r="U12" s="133"/>
      <c r="V12" s="136" t="str">
        <f>IF(基本入力シート!$E$25="","",基本入力シート!$E$25)</f>
        <v/>
      </c>
      <c r="W12" s="136"/>
      <c r="X12" s="136"/>
      <c r="Y12" s="153"/>
    </row>
    <row r="13" spans="1:30" ht="20.149999999999999" customHeight="1" thickBot="1" x14ac:dyDescent="0.25">
      <c r="A13" s="190" t="s">
        <v>50</v>
      </c>
      <c r="B13" s="191"/>
      <c r="C13" s="191"/>
      <c r="D13" s="188" t="str">
        <f>IF(基本入力シート!$E$14="","",基本入力シート!$E$14)</f>
        <v/>
      </c>
      <c r="E13" s="189"/>
      <c r="F13" s="189"/>
      <c r="G13" s="171" t="s">
        <v>57</v>
      </c>
      <c r="H13" s="172"/>
      <c r="I13" s="169" t="str">
        <f>IF(基本入力シート!$E$15="","",基本入力シート!$E$15)</f>
        <v/>
      </c>
      <c r="J13" s="169"/>
      <c r="K13" s="170"/>
      <c r="L13" s="45"/>
      <c r="M13" s="176" t="s">
        <v>11</v>
      </c>
      <c r="N13" s="149"/>
      <c r="O13" s="149"/>
      <c r="P13" s="135" t="str">
        <f>IF(基本入力シート!$E$27="","",基本入力シート!$E$27)</f>
        <v/>
      </c>
      <c r="Q13" s="135"/>
      <c r="R13" s="135"/>
      <c r="S13" s="135"/>
      <c r="T13" s="149" t="s">
        <v>40</v>
      </c>
      <c r="U13" s="149"/>
      <c r="V13" s="154" t="str">
        <f>IF(基本入力シート!$E$28="","",基本入力シート!$E$28)</f>
        <v/>
      </c>
      <c r="W13" s="154"/>
      <c r="X13" s="154"/>
      <c r="Y13" s="155"/>
    </row>
    <row r="14" spans="1:30" ht="20.149999999999999" customHeight="1" thickBot="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20" t="s">
        <v>12</v>
      </c>
      <c r="N14" s="126" t="str">
        <f>IF(基本入力シート!$E$30="","",基本入力シート!$E$30)</f>
        <v/>
      </c>
      <c r="O14" s="119"/>
      <c r="P14" s="119"/>
      <c r="Q14" s="119"/>
      <c r="R14" s="119" t="str">
        <f>IF(基本入力シート!$F$30="","",基本入力シート!$F$30)</f>
        <v/>
      </c>
      <c r="S14" s="119"/>
      <c r="T14" s="119" t="str">
        <f>IF(基本入力シート!$G$30="","",基本入力シート!$G$30)</f>
        <v/>
      </c>
      <c r="U14" s="119"/>
      <c r="V14" s="119"/>
      <c r="W14" s="119"/>
      <c r="X14" s="119" t="str">
        <f>IF(基本入力シート!$H$30="","",基本入力シート!$H$30)</f>
        <v/>
      </c>
      <c r="Y14" s="125"/>
    </row>
    <row r="15" spans="1:30" ht="19.5" customHeight="1" thickBot="1" x14ac:dyDescent="0.25">
      <c r="A15" s="194" t="s">
        <v>13</v>
      </c>
      <c r="B15" s="195"/>
      <c r="C15" s="195"/>
      <c r="D15" s="196" t="s">
        <v>70</v>
      </c>
      <c r="E15" s="197"/>
      <c r="F15" s="204"/>
      <c r="G15" s="205"/>
      <c r="H15" s="205"/>
      <c r="I15" s="205"/>
      <c r="J15" s="205"/>
      <c r="K15" s="56" t="s">
        <v>38</v>
      </c>
      <c r="L15" s="45"/>
      <c r="M15" s="121"/>
      <c r="N15" s="180" t="s">
        <v>35</v>
      </c>
      <c r="O15" s="181"/>
      <c r="P15" s="181"/>
      <c r="Q15" s="232" t="str">
        <f>IF(基本入力シート!$E$31="","",基本入力シート!$E$31)</f>
        <v/>
      </c>
      <c r="R15" s="232"/>
      <c r="S15" s="233"/>
      <c r="T15" s="231" t="s">
        <v>36</v>
      </c>
      <c r="U15" s="232"/>
      <c r="V15" s="232"/>
      <c r="W15" s="229" t="str">
        <f>IF(基本入力シート!$E$32="","",基本入力シート!$E$32)</f>
        <v/>
      </c>
      <c r="X15" s="229"/>
      <c r="Y15" s="230"/>
      <c r="AC15" s="5" t="s">
        <v>145</v>
      </c>
    </row>
    <row r="16" spans="1:30" ht="20.149999999999999" customHeight="1" x14ac:dyDescent="0.2">
      <c r="A16" s="200" t="s">
        <v>71</v>
      </c>
      <c r="B16" s="201"/>
      <c r="C16" s="201"/>
      <c r="D16" s="209" t="s">
        <v>70</v>
      </c>
      <c r="E16" s="210"/>
      <c r="F16" s="206"/>
      <c r="G16" s="207"/>
      <c r="H16" s="207"/>
      <c r="I16" s="207"/>
      <c r="J16" s="207"/>
      <c r="K16" s="57" t="s">
        <v>38</v>
      </c>
      <c r="L16" s="45"/>
      <c r="M16" s="121"/>
      <c r="N16" s="163" t="s">
        <v>55</v>
      </c>
      <c r="O16" s="164"/>
      <c r="P16" s="164"/>
      <c r="Q16" s="129" t="str">
        <f>IF(基本入力シート!$E$33="","",基本入力シート!$E$33)</f>
        <v/>
      </c>
      <c r="R16" s="129"/>
      <c r="S16" s="129"/>
      <c r="T16" s="129"/>
      <c r="U16" s="129"/>
      <c r="V16" s="129"/>
      <c r="W16" s="129"/>
      <c r="X16" s="129"/>
      <c r="Y16" s="130"/>
    </row>
    <row r="17" spans="1:30" ht="20.149999999999999" customHeight="1" thickBot="1" x14ac:dyDescent="0.25">
      <c r="A17" s="208" t="s">
        <v>72</v>
      </c>
      <c r="B17" s="187"/>
      <c r="C17" s="187"/>
      <c r="D17" s="178" t="s">
        <v>70</v>
      </c>
      <c r="E17" s="179"/>
      <c r="F17" s="198"/>
      <c r="G17" s="199"/>
      <c r="H17" s="199"/>
      <c r="I17" s="199"/>
      <c r="J17" s="199"/>
      <c r="K17" s="58" t="s">
        <v>38</v>
      </c>
      <c r="L17" s="45"/>
      <c r="M17" s="122"/>
      <c r="N17" s="165" t="s">
        <v>44</v>
      </c>
      <c r="O17" s="166"/>
      <c r="P17" s="166"/>
      <c r="Q17" s="127" t="str">
        <f>IF(基本入力シート!$E$34="","",基本入力シート!$E$34)</f>
        <v/>
      </c>
      <c r="R17" s="127"/>
      <c r="S17" s="127"/>
      <c r="T17" s="127"/>
      <c r="U17" s="127"/>
      <c r="V17" s="127"/>
      <c r="W17" s="127"/>
      <c r="X17" s="127"/>
      <c r="Y17" s="128"/>
    </row>
    <row r="18" spans="1:30" ht="19.5" customHeight="1" x14ac:dyDescent="0.2">
      <c r="A18" s="52"/>
      <c r="B18" s="52"/>
      <c r="C18" s="52"/>
      <c r="D18" s="52"/>
      <c r="E18" s="52"/>
      <c r="F18" s="59"/>
      <c r="G18" s="59"/>
      <c r="H18" s="59"/>
      <c r="I18" s="59"/>
      <c r="J18" s="59"/>
      <c r="K18" s="60"/>
      <c r="L18" s="45"/>
      <c r="M18" s="61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</row>
    <row r="19" spans="1:30" ht="20.149999999999999" customHeight="1" thickBot="1" x14ac:dyDescent="0.25">
      <c r="A19" s="45" t="s">
        <v>41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1:30" ht="20.149999999999999" customHeight="1" thickBot="1" x14ac:dyDescent="0.25">
      <c r="A20" s="77"/>
      <c r="B20" s="78"/>
      <c r="C20" s="195" t="s">
        <v>14</v>
      </c>
      <c r="D20" s="195"/>
      <c r="E20" s="195"/>
      <c r="F20" s="195"/>
      <c r="G20" s="195"/>
      <c r="H20" s="195"/>
      <c r="I20" s="78"/>
      <c r="J20" s="79"/>
      <c r="K20" s="123" t="s">
        <v>18</v>
      </c>
      <c r="L20" s="123"/>
      <c r="M20" s="123"/>
      <c r="N20" s="123"/>
      <c r="O20" s="123"/>
      <c r="P20" s="123" t="s">
        <v>147</v>
      </c>
      <c r="Q20" s="123"/>
      <c r="R20" s="123"/>
      <c r="S20" s="123"/>
      <c r="T20" s="123"/>
      <c r="U20" s="123" t="s">
        <v>19</v>
      </c>
      <c r="V20" s="123"/>
      <c r="W20" s="123"/>
      <c r="X20" s="123"/>
      <c r="Y20" s="124"/>
    </row>
    <row r="21" spans="1:30" ht="20.149999999999999" customHeight="1" x14ac:dyDescent="0.2">
      <c r="A21" s="71"/>
      <c r="B21" s="72"/>
      <c r="C21" s="182" t="s">
        <v>15</v>
      </c>
      <c r="D21" s="182"/>
      <c r="E21" s="182"/>
      <c r="F21" s="182"/>
      <c r="G21" s="182"/>
      <c r="H21" s="182"/>
      <c r="I21" s="72"/>
      <c r="J21" s="73"/>
      <c r="K21" s="211"/>
      <c r="L21" s="211"/>
      <c r="M21" s="211"/>
      <c r="N21" s="211"/>
      <c r="O21" s="211"/>
      <c r="P21" s="211" t="str">
        <f>IF(K21="","",(K21*0.1))</f>
        <v/>
      </c>
      <c r="Q21" s="211"/>
      <c r="R21" s="211"/>
      <c r="S21" s="211"/>
      <c r="T21" s="211"/>
      <c r="U21" s="211" t="str">
        <f>IF(K21="","",(K21*1.1))</f>
        <v/>
      </c>
      <c r="V21" s="211"/>
      <c r="W21" s="211"/>
      <c r="X21" s="211"/>
      <c r="Y21" s="236"/>
    </row>
    <row r="22" spans="1:30" ht="20.149999999999999" customHeight="1" x14ac:dyDescent="0.2">
      <c r="A22" s="65"/>
      <c r="B22" s="66"/>
      <c r="C22" s="187" t="s">
        <v>135</v>
      </c>
      <c r="D22" s="187"/>
      <c r="E22" s="187"/>
      <c r="F22" s="187"/>
      <c r="G22" s="187"/>
      <c r="H22" s="187"/>
      <c r="I22" s="66"/>
      <c r="J22" s="67"/>
      <c r="K22" s="211"/>
      <c r="L22" s="211"/>
      <c r="M22" s="211"/>
      <c r="N22" s="211"/>
      <c r="O22" s="211"/>
      <c r="P22" s="211" t="str">
        <f>IF(K22="","",(K22*0.1))</f>
        <v/>
      </c>
      <c r="Q22" s="211"/>
      <c r="R22" s="211"/>
      <c r="S22" s="211"/>
      <c r="T22" s="211"/>
      <c r="U22" s="211" t="str">
        <f>IF(K22="","",(K22*1.1))</f>
        <v/>
      </c>
      <c r="V22" s="211"/>
      <c r="W22" s="211"/>
      <c r="X22" s="211"/>
      <c r="Y22" s="236"/>
    </row>
    <row r="23" spans="1:30" ht="20.149999999999999" customHeight="1" thickBot="1" x14ac:dyDescent="0.25">
      <c r="A23" s="68"/>
      <c r="B23" s="69"/>
      <c r="C23" s="191" t="s">
        <v>26</v>
      </c>
      <c r="D23" s="191"/>
      <c r="E23" s="191"/>
      <c r="F23" s="191"/>
      <c r="G23" s="191"/>
      <c r="H23" s="191"/>
      <c r="I23" s="69"/>
      <c r="J23" s="70"/>
      <c r="K23" s="202" t="str">
        <f>IF(K21="","",(K21+K22))</f>
        <v/>
      </c>
      <c r="L23" s="202"/>
      <c r="M23" s="202"/>
      <c r="N23" s="202"/>
      <c r="O23" s="202"/>
      <c r="P23" s="202" t="str">
        <f>IF(K23="","",(K23*0.1))</f>
        <v/>
      </c>
      <c r="Q23" s="202"/>
      <c r="R23" s="202"/>
      <c r="S23" s="202"/>
      <c r="T23" s="202"/>
      <c r="U23" s="202" t="str">
        <f>IF(K23="","",(K23*1.1))</f>
        <v/>
      </c>
      <c r="V23" s="202"/>
      <c r="W23" s="202"/>
      <c r="X23" s="202"/>
      <c r="Y23" s="239"/>
    </row>
    <row r="24" spans="1:30" ht="20.149999999999999" customHeight="1" x14ac:dyDescent="0.2">
      <c r="A24" s="71"/>
      <c r="B24" s="72"/>
      <c r="C24" s="182" t="s">
        <v>134</v>
      </c>
      <c r="D24" s="182"/>
      <c r="E24" s="182"/>
      <c r="F24" s="182"/>
      <c r="G24" s="182"/>
      <c r="H24" s="182"/>
      <c r="I24" s="72"/>
      <c r="J24" s="73"/>
      <c r="K24" s="203"/>
      <c r="L24" s="203"/>
      <c r="M24" s="203"/>
      <c r="N24" s="203"/>
      <c r="O24" s="203"/>
      <c r="P24" s="237"/>
      <c r="Q24" s="237"/>
      <c r="R24" s="237"/>
      <c r="S24" s="237"/>
      <c r="T24" s="237"/>
      <c r="U24" s="237"/>
      <c r="V24" s="237"/>
      <c r="W24" s="237"/>
      <c r="X24" s="237"/>
      <c r="Y24" s="238"/>
    </row>
    <row r="25" spans="1:30" ht="20.149999999999999" customHeight="1" x14ac:dyDescent="0.2">
      <c r="A25" s="65"/>
      <c r="B25" s="66"/>
      <c r="C25" s="187" t="s">
        <v>27</v>
      </c>
      <c r="D25" s="187"/>
      <c r="E25" s="187"/>
      <c r="F25" s="187"/>
      <c r="G25" s="187"/>
      <c r="H25" s="187"/>
      <c r="I25" s="66"/>
      <c r="J25" s="67"/>
      <c r="K25" s="211"/>
      <c r="L25" s="211"/>
      <c r="M25" s="211"/>
      <c r="N25" s="211"/>
      <c r="O25" s="211"/>
      <c r="P25" s="223"/>
      <c r="Q25" s="223"/>
      <c r="R25" s="223"/>
      <c r="S25" s="223"/>
      <c r="T25" s="223"/>
      <c r="U25" s="223"/>
      <c r="V25" s="223"/>
      <c r="W25" s="223"/>
      <c r="X25" s="223"/>
      <c r="Y25" s="224"/>
    </row>
    <row r="26" spans="1:30" ht="20.149999999999999" customHeight="1" thickBot="1" x14ac:dyDescent="0.25">
      <c r="A26" s="74"/>
      <c r="B26" s="75"/>
      <c r="C26" s="225" t="s">
        <v>146</v>
      </c>
      <c r="D26" s="225"/>
      <c r="E26" s="225"/>
      <c r="F26" s="225"/>
      <c r="G26" s="225"/>
      <c r="H26" s="225"/>
      <c r="I26" s="75"/>
      <c r="J26" s="76"/>
      <c r="K26" s="222"/>
      <c r="L26" s="222"/>
      <c r="M26" s="222"/>
      <c r="N26" s="222"/>
      <c r="O26" s="222"/>
      <c r="P26" s="222" t="str">
        <f>IF(K26="","",(K26*0.1))</f>
        <v/>
      </c>
      <c r="Q26" s="222"/>
      <c r="R26" s="222"/>
      <c r="S26" s="222"/>
      <c r="T26" s="222"/>
      <c r="U26" s="222" t="str">
        <f>IF(K26="","",(K26*1.1))</f>
        <v/>
      </c>
      <c r="V26" s="222"/>
      <c r="W26" s="222"/>
      <c r="X26" s="222"/>
      <c r="Y26" s="235"/>
    </row>
    <row r="27" spans="1:30" ht="20.149999999999999" customHeight="1" thickBot="1" x14ac:dyDescent="0.25">
      <c r="A27" s="77"/>
      <c r="B27" s="78"/>
      <c r="C27" s="195" t="s">
        <v>17</v>
      </c>
      <c r="D27" s="195"/>
      <c r="E27" s="195"/>
      <c r="F27" s="195"/>
      <c r="G27" s="195"/>
      <c r="H27" s="195"/>
      <c r="I27" s="78"/>
      <c r="J27" s="79"/>
      <c r="K27" s="226" t="str">
        <f>IF(K24="","",(K25-K26))</f>
        <v/>
      </c>
      <c r="L27" s="226"/>
      <c r="M27" s="226"/>
      <c r="N27" s="226"/>
      <c r="O27" s="226"/>
      <c r="P27" s="226" t="str">
        <f>IF(K27="","",(K27*0.1))</f>
        <v/>
      </c>
      <c r="Q27" s="226"/>
      <c r="R27" s="226"/>
      <c r="S27" s="226"/>
      <c r="T27" s="226"/>
      <c r="U27" s="226" t="str">
        <f>IF(K27="","",(K27*1.1))</f>
        <v/>
      </c>
      <c r="V27" s="226"/>
      <c r="W27" s="226"/>
      <c r="X27" s="226"/>
      <c r="Y27" s="234"/>
      <c r="AC27" s="5" t="s">
        <v>138</v>
      </c>
    </row>
    <row r="28" spans="1:30" ht="12" customHeight="1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30" ht="20.149999999999999" customHeight="1" thickBot="1" x14ac:dyDescent="0.25">
      <c r="A29" s="45" t="s">
        <v>83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AC29" s="4" t="s">
        <v>84</v>
      </c>
    </row>
    <row r="30" spans="1:30" ht="20.149999999999999" customHeight="1" x14ac:dyDescent="0.2">
      <c r="A30" s="214" t="s">
        <v>20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 t="s">
        <v>21</v>
      </c>
      <c r="L30" s="123"/>
      <c r="M30" s="123"/>
      <c r="N30" s="123"/>
      <c r="O30" s="123"/>
      <c r="P30" s="123" t="s">
        <v>22</v>
      </c>
      <c r="Q30" s="123"/>
      <c r="R30" s="123" t="s">
        <v>24</v>
      </c>
      <c r="S30" s="123"/>
      <c r="T30" s="123" t="s">
        <v>23</v>
      </c>
      <c r="U30" s="123"/>
      <c r="V30" s="123"/>
      <c r="W30" s="123" t="s">
        <v>25</v>
      </c>
      <c r="X30" s="123"/>
      <c r="Y30" s="124"/>
      <c r="AC30" s="89" t="s">
        <v>143</v>
      </c>
      <c r="AD30" s="88" t="s">
        <v>144</v>
      </c>
    </row>
    <row r="31" spans="1:30" ht="20.149999999999999" customHeight="1" x14ac:dyDescent="0.2">
      <c r="A31" s="215"/>
      <c r="B31" s="216"/>
      <c r="C31" s="216"/>
      <c r="D31" s="216"/>
      <c r="E31" s="216"/>
      <c r="F31" s="216"/>
      <c r="G31" s="216"/>
      <c r="H31" s="216"/>
      <c r="I31" s="216"/>
      <c r="J31" s="216"/>
      <c r="K31" s="217"/>
      <c r="L31" s="217"/>
      <c r="M31" s="217"/>
      <c r="N31" s="217"/>
      <c r="O31" s="217"/>
      <c r="P31" s="220"/>
      <c r="Q31" s="221"/>
      <c r="R31" s="213"/>
      <c r="S31" s="213"/>
      <c r="T31" s="227"/>
      <c r="U31" s="227"/>
      <c r="V31" s="227"/>
      <c r="W31" s="218" t="str">
        <f>IF(P31="","",(ROUNDDOWN(P31*T31,0)))</f>
        <v/>
      </c>
      <c r="X31" s="218"/>
      <c r="Y31" s="219"/>
      <c r="Z31" s="3"/>
      <c r="AA31" s="3"/>
      <c r="AB31" s="3"/>
      <c r="AD31" s="4" t="s">
        <v>81</v>
      </c>
    </row>
    <row r="32" spans="1:30" ht="20.149999999999999" customHeight="1" x14ac:dyDescent="0.2">
      <c r="A32" s="215"/>
      <c r="B32" s="216"/>
      <c r="C32" s="216"/>
      <c r="D32" s="216"/>
      <c r="E32" s="216"/>
      <c r="F32" s="216"/>
      <c r="G32" s="216"/>
      <c r="H32" s="216"/>
      <c r="I32" s="216"/>
      <c r="J32" s="216"/>
      <c r="K32" s="217"/>
      <c r="L32" s="217"/>
      <c r="M32" s="217"/>
      <c r="N32" s="217"/>
      <c r="O32" s="217"/>
      <c r="P32" s="212"/>
      <c r="Q32" s="212"/>
      <c r="R32" s="213"/>
      <c r="S32" s="213"/>
      <c r="T32" s="227"/>
      <c r="U32" s="227"/>
      <c r="V32" s="227"/>
      <c r="W32" s="218" t="str">
        <f t="shared" ref="W32:W38" si="0">IF(P32="","",(ROUNDDOWN(P32*T32,0)))</f>
        <v/>
      </c>
      <c r="X32" s="218"/>
      <c r="Y32" s="219"/>
      <c r="Z32" s="3"/>
      <c r="AA32" s="3"/>
      <c r="AB32" s="3"/>
      <c r="AD32" s="4" t="s">
        <v>90</v>
      </c>
    </row>
    <row r="33" spans="1:29" ht="20.149999999999999" customHeight="1" x14ac:dyDescent="0.2">
      <c r="A33" s="215"/>
      <c r="B33" s="216"/>
      <c r="C33" s="216"/>
      <c r="D33" s="216"/>
      <c r="E33" s="216"/>
      <c r="F33" s="216"/>
      <c r="G33" s="216"/>
      <c r="H33" s="216"/>
      <c r="I33" s="216"/>
      <c r="J33" s="216"/>
      <c r="K33" s="217"/>
      <c r="L33" s="217"/>
      <c r="M33" s="217"/>
      <c r="N33" s="217"/>
      <c r="O33" s="217"/>
      <c r="P33" s="212"/>
      <c r="Q33" s="212"/>
      <c r="R33" s="213"/>
      <c r="S33" s="213"/>
      <c r="T33" s="227"/>
      <c r="U33" s="227"/>
      <c r="V33" s="227"/>
      <c r="W33" s="218" t="str">
        <f t="shared" si="0"/>
        <v/>
      </c>
      <c r="X33" s="218"/>
      <c r="Y33" s="219"/>
      <c r="Z33" s="3"/>
      <c r="AA33" s="3"/>
      <c r="AB33" s="3"/>
    </row>
    <row r="34" spans="1:29" ht="20.149999999999999" customHeight="1" x14ac:dyDescent="0.2">
      <c r="A34" s="215"/>
      <c r="B34" s="216"/>
      <c r="C34" s="216"/>
      <c r="D34" s="216"/>
      <c r="E34" s="216"/>
      <c r="F34" s="216"/>
      <c r="G34" s="216"/>
      <c r="H34" s="216"/>
      <c r="I34" s="216"/>
      <c r="J34" s="216"/>
      <c r="K34" s="217"/>
      <c r="L34" s="217"/>
      <c r="M34" s="217"/>
      <c r="N34" s="217"/>
      <c r="O34" s="217"/>
      <c r="P34" s="212"/>
      <c r="Q34" s="212"/>
      <c r="R34" s="213"/>
      <c r="S34" s="213"/>
      <c r="T34" s="227"/>
      <c r="U34" s="227"/>
      <c r="V34" s="227"/>
      <c r="W34" s="218" t="str">
        <f t="shared" si="0"/>
        <v/>
      </c>
      <c r="X34" s="218"/>
      <c r="Y34" s="219"/>
      <c r="Z34" s="3"/>
      <c r="AA34" s="3"/>
      <c r="AB34" s="3"/>
    </row>
    <row r="35" spans="1:29" ht="20.149999999999999" customHeight="1" x14ac:dyDescent="0.2">
      <c r="A35" s="215"/>
      <c r="B35" s="216"/>
      <c r="C35" s="216"/>
      <c r="D35" s="216"/>
      <c r="E35" s="216"/>
      <c r="F35" s="216"/>
      <c r="G35" s="216"/>
      <c r="H35" s="216"/>
      <c r="I35" s="216"/>
      <c r="J35" s="216"/>
      <c r="K35" s="217"/>
      <c r="L35" s="217"/>
      <c r="M35" s="217"/>
      <c r="N35" s="217"/>
      <c r="O35" s="217"/>
      <c r="P35" s="212"/>
      <c r="Q35" s="212"/>
      <c r="R35" s="213"/>
      <c r="S35" s="213"/>
      <c r="T35" s="227"/>
      <c r="U35" s="227"/>
      <c r="V35" s="227"/>
      <c r="W35" s="218" t="str">
        <f>IF(P35="","",(ROUNDDOWN(P35*T35,0)))</f>
        <v/>
      </c>
      <c r="X35" s="218"/>
      <c r="Y35" s="219"/>
      <c r="Z35" s="3"/>
      <c r="AA35" s="3"/>
      <c r="AB35" s="3"/>
    </row>
    <row r="36" spans="1:29" ht="20.149999999999999" customHeight="1" x14ac:dyDescent="0.2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17"/>
      <c r="L36" s="217"/>
      <c r="M36" s="217"/>
      <c r="N36" s="217"/>
      <c r="O36" s="217"/>
      <c r="P36" s="212"/>
      <c r="Q36" s="212"/>
      <c r="R36" s="213"/>
      <c r="S36" s="213"/>
      <c r="T36" s="227"/>
      <c r="U36" s="227"/>
      <c r="V36" s="227"/>
      <c r="W36" s="218" t="str">
        <f t="shared" si="0"/>
        <v/>
      </c>
      <c r="X36" s="218"/>
      <c r="Y36" s="219"/>
      <c r="Z36" s="3"/>
      <c r="AA36" s="3"/>
      <c r="AB36" s="3"/>
    </row>
    <row r="37" spans="1:29" ht="20.149999999999999" customHeight="1" x14ac:dyDescent="0.2">
      <c r="A37" s="215"/>
      <c r="B37" s="216"/>
      <c r="C37" s="216"/>
      <c r="D37" s="216"/>
      <c r="E37" s="216"/>
      <c r="F37" s="216"/>
      <c r="G37" s="216"/>
      <c r="H37" s="216"/>
      <c r="I37" s="216"/>
      <c r="J37" s="216"/>
      <c r="K37" s="217"/>
      <c r="L37" s="217"/>
      <c r="M37" s="217"/>
      <c r="N37" s="217"/>
      <c r="O37" s="217"/>
      <c r="P37" s="212"/>
      <c r="Q37" s="212"/>
      <c r="R37" s="213"/>
      <c r="S37" s="213"/>
      <c r="T37" s="227"/>
      <c r="U37" s="227"/>
      <c r="V37" s="227"/>
      <c r="W37" s="218" t="str">
        <f t="shared" si="0"/>
        <v/>
      </c>
      <c r="X37" s="218"/>
      <c r="Y37" s="219"/>
      <c r="Z37" s="3"/>
      <c r="AA37" s="3"/>
      <c r="AB37" s="3"/>
    </row>
    <row r="38" spans="1:29" ht="20.149999999999999" customHeight="1" x14ac:dyDescent="0.2">
      <c r="A38" s="215"/>
      <c r="B38" s="216"/>
      <c r="C38" s="216"/>
      <c r="D38" s="216"/>
      <c r="E38" s="216"/>
      <c r="F38" s="216"/>
      <c r="G38" s="216"/>
      <c r="H38" s="216"/>
      <c r="I38" s="216"/>
      <c r="J38" s="216"/>
      <c r="K38" s="217"/>
      <c r="L38" s="217"/>
      <c r="M38" s="217"/>
      <c r="N38" s="217"/>
      <c r="O38" s="217"/>
      <c r="P38" s="212"/>
      <c r="Q38" s="212"/>
      <c r="R38" s="213"/>
      <c r="S38" s="213"/>
      <c r="T38" s="227"/>
      <c r="U38" s="227"/>
      <c r="V38" s="227"/>
      <c r="W38" s="218" t="str">
        <f t="shared" si="0"/>
        <v/>
      </c>
      <c r="X38" s="218"/>
      <c r="Y38" s="219"/>
      <c r="Z38" s="3"/>
      <c r="AA38" s="3"/>
      <c r="AB38" s="3"/>
    </row>
    <row r="39" spans="1:29" ht="20.149999999999999" customHeight="1" x14ac:dyDescent="0.2">
      <c r="A39" s="80"/>
      <c r="B39" s="81"/>
      <c r="C39" s="181" t="s">
        <v>26</v>
      </c>
      <c r="D39" s="181"/>
      <c r="E39" s="181"/>
      <c r="F39" s="181"/>
      <c r="G39" s="181"/>
      <c r="H39" s="181"/>
      <c r="I39" s="81"/>
      <c r="J39" s="81"/>
      <c r="K39" s="228"/>
      <c r="L39" s="228"/>
      <c r="M39" s="228"/>
      <c r="N39" s="228"/>
      <c r="O39" s="228"/>
      <c r="P39" s="243"/>
      <c r="Q39" s="243"/>
      <c r="R39" s="232"/>
      <c r="S39" s="232"/>
      <c r="T39" s="243"/>
      <c r="U39" s="243"/>
      <c r="V39" s="248"/>
      <c r="W39" s="218" t="str">
        <f>IF(W31="","",(SUM(W31:Y38)))</f>
        <v/>
      </c>
      <c r="X39" s="218"/>
      <c r="Y39" s="219"/>
    </row>
    <row r="40" spans="1:29" ht="20.149999999999999" customHeight="1" x14ac:dyDescent="0.2">
      <c r="A40" s="80"/>
      <c r="B40" s="81"/>
      <c r="C40" s="181" t="s">
        <v>152</v>
      </c>
      <c r="D40" s="181"/>
      <c r="E40" s="181"/>
      <c r="F40" s="181"/>
      <c r="G40" s="181"/>
      <c r="H40" s="181"/>
      <c r="I40" s="81"/>
      <c r="J40" s="81"/>
      <c r="K40" s="228"/>
      <c r="L40" s="228"/>
      <c r="M40" s="228"/>
      <c r="N40" s="228"/>
      <c r="O40" s="228"/>
      <c r="P40" s="243"/>
      <c r="Q40" s="243"/>
      <c r="R40" s="232"/>
      <c r="S40" s="232"/>
      <c r="T40" s="243"/>
      <c r="U40" s="243"/>
      <c r="V40" s="248"/>
      <c r="W40" s="218" t="str">
        <f>IF(W39="","",(ROUNDDOWN(W39*0.1,0)))</f>
        <v/>
      </c>
      <c r="X40" s="218"/>
      <c r="Y40" s="219"/>
    </row>
    <row r="41" spans="1:29" ht="20.149999999999999" customHeight="1" thickBot="1" x14ac:dyDescent="0.25">
      <c r="A41" s="82"/>
      <c r="B41" s="55"/>
      <c r="C41" s="242" t="s">
        <v>16</v>
      </c>
      <c r="D41" s="242"/>
      <c r="E41" s="242"/>
      <c r="F41" s="242"/>
      <c r="G41" s="242"/>
      <c r="H41" s="242"/>
      <c r="I41" s="55"/>
      <c r="J41" s="55"/>
      <c r="K41" s="135"/>
      <c r="L41" s="135"/>
      <c r="M41" s="135"/>
      <c r="N41" s="135"/>
      <c r="O41" s="135"/>
      <c r="P41" s="240"/>
      <c r="Q41" s="240"/>
      <c r="R41" s="149"/>
      <c r="S41" s="149"/>
      <c r="T41" s="240"/>
      <c r="U41" s="240"/>
      <c r="V41" s="241"/>
      <c r="W41" s="249" t="str">
        <f>IF(W39="","",(W39+W40))</f>
        <v/>
      </c>
      <c r="X41" s="249"/>
      <c r="Y41" s="250"/>
      <c r="AC41" s="5" t="s">
        <v>139</v>
      </c>
    </row>
    <row r="42" spans="1:29" ht="20.149999999999999" customHeight="1" x14ac:dyDescent="0.35">
      <c r="A42" s="45"/>
      <c r="B42" s="45"/>
      <c r="C42" s="45"/>
      <c r="D42" s="45"/>
      <c r="E42" s="45"/>
      <c r="F42" s="45"/>
      <c r="G42" s="45"/>
      <c r="H42" s="45"/>
      <c r="I42" s="45"/>
      <c r="J42" s="146" t="s">
        <v>0</v>
      </c>
      <c r="K42" s="146"/>
      <c r="L42" s="146"/>
      <c r="M42" s="146"/>
      <c r="N42" s="146"/>
      <c r="O42" s="146"/>
      <c r="P42" s="46"/>
      <c r="Q42" s="45"/>
      <c r="R42" s="46"/>
      <c r="S42" s="46"/>
      <c r="T42" s="46"/>
      <c r="U42" s="46"/>
      <c r="V42" s="45"/>
      <c r="W42" s="45"/>
      <c r="X42" s="131" t="s">
        <v>76</v>
      </c>
      <c r="Y42" s="131"/>
    </row>
    <row r="43" spans="1:29" ht="20.149999999999999" customHeight="1" thickBot="1" x14ac:dyDescent="0.4">
      <c r="A43" s="45"/>
      <c r="B43" s="45"/>
      <c r="C43" s="45"/>
      <c r="D43" s="45"/>
      <c r="E43" s="45"/>
      <c r="F43" s="45"/>
      <c r="G43" s="45"/>
      <c r="H43" s="45"/>
      <c r="I43" s="45"/>
      <c r="J43" s="147"/>
      <c r="K43" s="147"/>
      <c r="L43" s="147"/>
      <c r="M43" s="147"/>
      <c r="N43" s="147"/>
      <c r="O43" s="147"/>
      <c r="P43" s="47"/>
      <c r="Q43" s="48" t="s">
        <v>94</v>
      </c>
      <c r="R43" s="132" t="str">
        <f>IF(基本入力シート!$E$6="","",基本入力シート!$E$6)</f>
        <v/>
      </c>
      <c r="S43" s="132"/>
      <c r="T43" s="49" t="s">
        <v>95</v>
      </c>
      <c r="U43" s="46"/>
      <c r="V43" s="45"/>
      <c r="W43" s="45"/>
      <c r="X43" s="131"/>
      <c r="Y43" s="131"/>
    </row>
    <row r="44" spans="1:29" ht="20.149999999999999" customHeight="1" thickTop="1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9" ht="20.149999999999999" customHeight="1" thickBot="1" x14ac:dyDescent="0.25">
      <c r="A45" s="50" t="s">
        <v>1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148" t="str">
        <f>IF(基本入力シート!$E$7="","",基本入力シート!$E$7)</f>
        <v/>
      </c>
      <c r="T45" s="148"/>
      <c r="U45" s="148"/>
      <c r="V45" s="148"/>
      <c r="W45" s="148"/>
      <c r="X45" s="148"/>
      <c r="Y45" s="148"/>
    </row>
    <row r="46" spans="1:29" ht="20.149999999999999" customHeight="1" x14ac:dyDescent="0.2">
      <c r="A46" s="51"/>
      <c r="B46" s="45"/>
      <c r="C46" s="45"/>
      <c r="D46" s="177"/>
      <c r="E46" s="177"/>
      <c r="F46" s="177"/>
      <c r="G46" s="177"/>
      <c r="H46" s="51"/>
      <c r="I46" s="45"/>
      <c r="J46" s="45"/>
      <c r="K46" s="45"/>
      <c r="L46" s="45"/>
      <c r="M46" s="159" t="s">
        <v>9</v>
      </c>
      <c r="N46" s="119"/>
      <c r="O46" s="119"/>
      <c r="P46" s="160"/>
      <c r="Q46" s="126" t="s">
        <v>37</v>
      </c>
      <c r="R46" s="119"/>
      <c r="S46" s="119"/>
      <c r="T46" s="119"/>
      <c r="U46" s="144" t="str">
        <f>IF(基本入力シート!$E$18="","",基本入力シート!$E$18)</f>
        <v/>
      </c>
      <c r="V46" s="144"/>
      <c r="W46" s="144"/>
      <c r="X46" s="144"/>
      <c r="Y46" s="145"/>
    </row>
    <row r="47" spans="1:29" ht="20.149999999999999" customHeight="1" x14ac:dyDescent="0.2">
      <c r="A47" s="140" t="s">
        <v>4</v>
      </c>
      <c r="B47" s="140"/>
      <c r="C47" s="140" t="s">
        <v>5</v>
      </c>
      <c r="D47" s="140"/>
      <c r="E47" s="140" t="s">
        <v>6</v>
      </c>
      <c r="F47" s="140"/>
      <c r="G47" s="140" t="s">
        <v>7</v>
      </c>
      <c r="H47" s="140"/>
      <c r="I47" s="140" t="s">
        <v>8</v>
      </c>
      <c r="J47" s="140"/>
      <c r="K47" s="52"/>
      <c r="L47" s="45"/>
      <c r="M47" s="158" t="s">
        <v>51</v>
      </c>
      <c r="N47" s="133"/>
      <c r="O47" s="133"/>
      <c r="P47" s="54" t="s">
        <v>45</v>
      </c>
      <c r="Q47" s="141" t="str">
        <f>IF(基本入力シート!$E$19="","",基本入力シート!$E$19)</f>
        <v/>
      </c>
      <c r="R47" s="141"/>
      <c r="S47" s="53" t="s">
        <v>46</v>
      </c>
      <c r="T47" s="142" t="str">
        <f>IF(基本入力シート!$F$19="","",基本入力シート!$F$19)</f>
        <v/>
      </c>
      <c r="U47" s="142"/>
      <c r="V47" s="142"/>
      <c r="W47" s="142"/>
      <c r="X47" s="142"/>
      <c r="Y47" s="143"/>
    </row>
    <row r="48" spans="1:29" ht="20.149999999999999" customHeight="1" x14ac:dyDescent="0.2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52"/>
      <c r="L48" s="45"/>
      <c r="M48" s="161"/>
      <c r="N48" s="162"/>
      <c r="O48" s="162"/>
      <c r="P48" s="137" t="str">
        <f>IF(基本入力シート!$E$20="","",基本入力シート!$E$20)</f>
        <v/>
      </c>
      <c r="Q48" s="138"/>
      <c r="R48" s="138"/>
      <c r="S48" s="138"/>
      <c r="T48" s="138"/>
      <c r="U48" s="138"/>
      <c r="V48" s="138"/>
      <c r="W48" s="138"/>
      <c r="X48" s="138"/>
      <c r="Y48" s="139"/>
    </row>
    <row r="49" spans="1:25" ht="20.149999999999999" customHeight="1" x14ac:dyDescent="0.2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52"/>
      <c r="L49" s="45"/>
      <c r="M49" s="161" t="s">
        <v>10</v>
      </c>
      <c r="N49" s="162"/>
      <c r="O49" s="162"/>
      <c r="P49" s="152" t="str">
        <f>IF(基本入力シート!$E$21="","",基本入力シート!$E$21)</f>
        <v/>
      </c>
      <c r="Q49" s="152"/>
      <c r="R49" s="152"/>
      <c r="S49" s="152"/>
      <c r="T49" s="152"/>
      <c r="U49" s="152"/>
      <c r="V49" s="152"/>
      <c r="W49" s="152"/>
      <c r="X49" s="152"/>
      <c r="Y49" s="151" t="s">
        <v>47</v>
      </c>
    </row>
    <row r="50" spans="1:25" ht="20.149999999999999" customHeight="1" thickBot="1" x14ac:dyDescent="0.2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45"/>
      <c r="M50" s="161"/>
      <c r="N50" s="162"/>
      <c r="O50" s="162"/>
      <c r="P50" s="152"/>
      <c r="Q50" s="152"/>
      <c r="R50" s="152"/>
      <c r="S50" s="152"/>
      <c r="T50" s="152"/>
      <c r="U50" s="152"/>
      <c r="V50" s="152"/>
      <c r="W50" s="152"/>
      <c r="X50" s="152"/>
      <c r="Y50" s="151"/>
    </row>
    <row r="51" spans="1:25" ht="20.149999999999999" customHeight="1" thickBot="1" x14ac:dyDescent="0.25">
      <c r="A51" s="184" t="s">
        <v>91</v>
      </c>
      <c r="B51" s="185"/>
      <c r="C51" s="185"/>
      <c r="D51" s="183" t="str">
        <f>IF(基本入力シート!$E$11="","",基本入力シート!$E$11)</f>
        <v/>
      </c>
      <c r="E51" s="183"/>
      <c r="F51" s="183"/>
      <c r="G51" s="175" t="s">
        <v>92</v>
      </c>
      <c r="H51" s="175"/>
      <c r="I51" s="167" t="str">
        <f>IF(基本入力シート!$E$10="","",基本入力シート!$E$10)</f>
        <v/>
      </c>
      <c r="J51" s="167"/>
      <c r="K51" s="168"/>
      <c r="L51" s="45"/>
      <c r="M51" s="156" t="s">
        <v>34</v>
      </c>
      <c r="N51" s="157"/>
      <c r="O51" s="157"/>
      <c r="P51" s="134" t="str">
        <f>IF(基本入力シート!$E$22="","",基本入力シート!$E$22)</f>
        <v/>
      </c>
      <c r="Q51" s="134"/>
      <c r="R51" s="134"/>
      <c r="S51" s="134"/>
      <c r="T51" s="134" t="str">
        <f>IF(基本入力シート!$G$22="","",基本入力シート!$G$22)</f>
        <v/>
      </c>
      <c r="U51" s="134"/>
      <c r="V51" s="134"/>
      <c r="W51" s="134"/>
      <c r="X51" s="134"/>
      <c r="Y51" s="150"/>
    </row>
    <row r="52" spans="1:25" ht="20.149999999999999" customHeight="1" thickBot="1" x14ac:dyDescent="0.25">
      <c r="A52" s="186" t="s">
        <v>48</v>
      </c>
      <c r="B52" s="187"/>
      <c r="C52" s="187"/>
      <c r="D52" s="192" t="str">
        <f>IF(基本入力シート!$E$12="","",基本入力シート!$E$12)</f>
        <v/>
      </c>
      <c r="E52" s="192"/>
      <c r="F52" s="192"/>
      <c r="G52" s="192"/>
      <c r="H52" s="192"/>
      <c r="I52" s="192"/>
      <c r="J52" s="192"/>
      <c r="K52" s="193"/>
      <c r="L52" s="45"/>
      <c r="M52" s="244" t="s">
        <v>148</v>
      </c>
      <c r="N52" s="245"/>
      <c r="O52" s="245"/>
      <c r="P52" s="94" t="s">
        <v>149</v>
      </c>
      <c r="Q52" s="246" t="str">
        <f>IF(基本入力シート!$E$23="","",基本入力シート!$E$23)</f>
        <v/>
      </c>
      <c r="R52" s="246"/>
      <c r="S52" s="246"/>
      <c r="T52" s="246"/>
      <c r="U52" s="246"/>
      <c r="V52" s="246"/>
      <c r="W52" s="246"/>
      <c r="X52" s="246"/>
      <c r="Y52" s="247"/>
    </row>
    <row r="53" spans="1:25" ht="20.149999999999999" customHeight="1" x14ac:dyDescent="0.2">
      <c r="A53" s="186" t="s">
        <v>49</v>
      </c>
      <c r="B53" s="187"/>
      <c r="C53" s="187"/>
      <c r="D53" s="173" t="str">
        <f>IF(基本入力シート!$E$13="","",基本入力シート!$E$13)</f>
        <v/>
      </c>
      <c r="E53" s="173"/>
      <c r="F53" s="173"/>
      <c r="G53" s="173"/>
      <c r="H53" s="173"/>
      <c r="I53" s="173"/>
      <c r="J53" s="173"/>
      <c r="K53" s="174"/>
      <c r="L53" s="45"/>
      <c r="M53" s="158" t="s">
        <v>40</v>
      </c>
      <c r="N53" s="133"/>
      <c r="O53" s="133"/>
      <c r="P53" s="136" t="str">
        <f>IF(基本入力シート!$E$24="","",基本入力シート!$E$24)</f>
        <v/>
      </c>
      <c r="Q53" s="136"/>
      <c r="R53" s="136"/>
      <c r="S53" s="136"/>
      <c r="T53" s="133" t="s">
        <v>39</v>
      </c>
      <c r="U53" s="133"/>
      <c r="V53" s="136" t="str">
        <f>IF(基本入力シート!$E$25="","",基本入力シート!$E$25)</f>
        <v/>
      </c>
      <c r="W53" s="136"/>
      <c r="X53" s="136"/>
      <c r="Y53" s="153"/>
    </row>
    <row r="54" spans="1:25" ht="20.149999999999999" customHeight="1" thickBot="1" x14ac:dyDescent="0.25">
      <c r="A54" s="190" t="s">
        <v>50</v>
      </c>
      <c r="B54" s="191"/>
      <c r="C54" s="191"/>
      <c r="D54" s="188" t="str">
        <f>IF(基本入力シート!$E$14="","",基本入力シート!$E$14)</f>
        <v/>
      </c>
      <c r="E54" s="189"/>
      <c r="F54" s="189"/>
      <c r="G54" s="171" t="s">
        <v>57</v>
      </c>
      <c r="H54" s="172"/>
      <c r="I54" s="169" t="str">
        <f>IF(基本入力シート!$E$15="","",基本入力シート!$E$15)</f>
        <v/>
      </c>
      <c r="J54" s="169"/>
      <c r="K54" s="170"/>
      <c r="L54" s="45"/>
      <c r="M54" s="176" t="s">
        <v>11</v>
      </c>
      <c r="N54" s="149"/>
      <c r="O54" s="149"/>
      <c r="P54" s="135" t="str">
        <f>IF(基本入力シート!$E$27="","",基本入力シート!$E$27)</f>
        <v/>
      </c>
      <c r="Q54" s="135"/>
      <c r="R54" s="135"/>
      <c r="S54" s="135"/>
      <c r="T54" s="149" t="s">
        <v>40</v>
      </c>
      <c r="U54" s="149"/>
      <c r="V54" s="154" t="str">
        <f>IF(基本入力シート!$E$28="","",基本入力シート!$E$28)</f>
        <v/>
      </c>
      <c r="W54" s="154"/>
      <c r="X54" s="154"/>
      <c r="Y54" s="155"/>
    </row>
    <row r="55" spans="1:25" ht="20.149999999999999" customHeight="1" thickBot="1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120" t="s">
        <v>12</v>
      </c>
      <c r="N55" s="126" t="str">
        <f>IF(基本入力シート!$E$30="","",基本入力シート!$E$30)</f>
        <v/>
      </c>
      <c r="O55" s="119"/>
      <c r="P55" s="119"/>
      <c r="Q55" s="119"/>
      <c r="R55" s="119" t="str">
        <f>IF(基本入力シート!$F$30="","",基本入力シート!$F$30)</f>
        <v/>
      </c>
      <c r="S55" s="119"/>
      <c r="T55" s="119" t="str">
        <f>IF(基本入力シート!$G$30="","",基本入力シート!$G$30)</f>
        <v/>
      </c>
      <c r="U55" s="119"/>
      <c r="V55" s="119"/>
      <c r="W55" s="119"/>
      <c r="X55" s="119" t="str">
        <f>IF(基本入力シート!$H$30="","",基本入力シート!$H$30)</f>
        <v/>
      </c>
      <c r="Y55" s="125"/>
    </row>
    <row r="56" spans="1:25" ht="20.149999999999999" customHeight="1" thickBot="1" x14ac:dyDescent="0.25">
      <c r="A56" s="194" t="s">
        <v>13</v>
      </c>
      <c r="B56" s="195"/>
      <c r="C56" s="195"/>
      <c r="D56" s="196" t="s">
        <v>70</v>
      </c>
      <c r="E56" s="197"/>
      <c r="F56" s="251" t="str">
        <f>IF($F$15="","",$F$15)</f>
        <v/>
      </c>
      <c r="G56" s="252"/>
      <c r="H56" s="252"/>
      <c r="I56" s="252"/>
      <c r="J56" s="252"/>
      <c r="K56" s="56" t="s">
        <v>38</v>
      </c>
      <c r="L56" s="45"/>
      <c r="M56" s="121"/>
      <c r="N56" s="180" t="s">
        <v>35</v>
      </c>
      <c r="O56" s="181"/>
      <c r="P56" s="181"/>
      <c r="Q56" s="232" t="str">
        <f>IF(基本入力シート!$E$31="","",基本入力シート!$E$31)</f>
        <v/>
      </c>
      <c r="R56" s="232"/>
      <c r="S56" s="233"/>
      <c r="T56" s="231" t="s">
        <v>36</v>
      </c>
      <c r="U56" s="232"/>
      <c r="V56" s="232"/>
      <c r="W56" s="229" t="str">
        <f>IF(基本入力シート!$E$32="","",基本入力シート!$E$32)</f>
        <v/>
      </c>
      <c r="X56" s="229"/>
      <c r="Y56" s="230"/>
    </row>
    <row r="57" spans="1:25" ht="20.149999999999999" customHeight="1" x14ac:dyDescent="0.2">
      <c r="A57" s="200" t="s">
        <v>71</v>
      </c>
      <c r="B57" s="201"/>
      <c r="C57" s="201"/>
      <c r="D57" s="209" t="s">
        <v>70</v>
      </c>
      <c r="E57" s="210"/>
      <c r="F57" s="206"/>
      <c r="G57" s="207"/>
      <c r="H57" s="207"/>
      <c r="I57" s="207"/>
      <c r="J57" s="207"/>
      <c r="K57" s="57" t="s">
        <v>38</v>
      </c>
      <c r="L57" s="45"/>
      <c r="M57" s="121"/>
      <c r="N57" s="163" t="s">
        <v>43</v>
      </c>
      <c r="O57" s="164"/>
      <c r="P57" s="164"/>
      <c r="Q57" s="129" t="str">
        <f>IF(基本入力シート!$E$33="","",基本入力シート!$E$33)</f>
        <v/>
      </c>
      <c r="R57" s="129"/>
      <c r="S57" s="129"/>
      <c r="T57" s="129"/>
      <c r="U57" s="129"/>
      <c r="V57" s="129"/>
      <c r="W57" s="129"/>
      <c r="X57" s="129"/>
      <c r="Y57" s="130"/>
    </row>
    <row r="58" spans="1:25" ht="20.149999999999999" customHeight="1" thickBot="1" x14ac:dyDescent="0.25">
      <c r="A58" s="208" t="s">
        <v>72</v>
      </c>
      <c r="B58" s="187"/>
      <c r="C58" s="187"/>
      <c r="D58" s="178" t="s">
        <v>70</v>
      </c>
      <c r="E58" s="179"/>
      <c r="F58" s="198"/>
      <c r="G58" s="199"/>
      <c r="H58" s="199"/>
      <c r="I58" s="199"/>
      <c r="J58" s="199"/>
      <c r="K58" s="58" t="s">
        <v>38</v>
      </c>
      <c r="L58" s="45"/>
      <c r="M58" s="122"/>
      <c r="N58" s="165" t="s">
        <v>44</v>
      </c>
      <c r="O58" s="166"/>
      <c r="P58" s="166"/>
      <c r="Q58" s="127" t="str">
        <f>IF(基本入力シート!$E$34="","",基本入力シート!$E$34)</f>
        <v/>
      </c>
      <c r="R58" s="127"/>
      <c r="S58" s="127"/>
      <c r="T58" s="127"/>
      <c r="U58" s="127"/>
      <c r="V58" s="127"/>
      <c r="W58" s="127"/>
      <c r="X58" s="127"/>
      <c r="Y58" s="128"/>
    </row>
    <row r="59" spans="1:25" ht="20.149999999999999" customHeight="1" x14ac:dyDescent="0.2">
      <c r="A59" s="52"/>
      <c r="B59" s="52"/>
      <c r="C59" s="52"/>
      <c r="D59" s="52"/>
      <c r="E59" s="52"/>
      <c r="F59" s="59"/>
      <c r="G59" s="59"/>
      <c r="H59" s="59"/>
      <c r="I59" s="59"/>
      <c r="J59" s="59"/>
      <c r="K59" s="60"/>
      <c r="L59" s="45"/>
      <c r="M59" s="61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</row>
    <row r="60" spans="1:25" ht="20.149999999999999" customHeight="1" thickBot="1" x14ac:dyDescent="0.25">
      <c r="A60" s="45" t="s">
        <v>41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 ht="20.149999999999999" customHeight="1" thickBot="1" x14ac:dyDescent="0.25">
      <c r="A61" s="77"/>
      <c r="B61" s="78"/>
      <c r="C61" s="195" t="s">
        <v>14</v>
      </c>
      <c r="D61" s="195"/>
      <c r="E61" s="195"/>
      <c r="F61" s="195"/>
      <c r="G61" s="195"/>
      <c r="H61" s="195"/>
      <c r="I61" s="78"/>
      <c r="J61" s="79"/>
      <c r="K61" s="255" t="s">
        <v>18</v>
      </c>
      <c r="L61" s="255"/>
      <c r="M61" s="255"/>
      <c r="N61" s="255"/>
      <c r="O61" s="255"/>
      <c r="P61" s="255" t="s">
        <v>147</v>
      </c>
      <c r="Q61" s="255"/>
      <c r="R61" s="255"/>
      <c r="S61" s="255"/>
      <c r="T61" s="255"/>
      <c r="U61" s="255" t="s">
        <v>19</v>
      </c>
      <c r="V61" s="255"/>
      <c r="W61" s="255"/>
      <c r="X61" s="255"/>
      <c r="Y61" s="256"/>
    </row>
    <row r="62" spans="1:25" ht="20.149999999999999" customHeight="1" x14ac:dyDescent="0.2">
      <c r="A62" s="71"/>
      <c r="B62" s="72"/>
      <c r="C62" s="182" t="s">
        <v>15</v>
      </c>
      <c r="D62" s="182"/>
      <c r="E62" s="182"/>
      <c r="F62" s="182"/>
      <c r="G62" s="182"/>
      <c r="H62" s="182"/>
      <c r="I62" s="72"/>
      <c r="J62" s="73"/>
      <c r="K62" s="253" t="str">
        <f>IF($K$21="","",$K$21)</f>
        <v/>
      </c>
      <c r="L62" s="253"/>
      <c r="M62" s="253"/>
      <c r="N62" s="253"/>
      <c r="O62" s="253"/>
      <c r="P62" s="253" t="str">
        <f>IF($P$21="","",$P$21)</f>
        <v/>
      </c>
      <c r="Q62" s="253"/>
      <c r="R62" s="253"/>
      <c r="S62" s="253"/>
      <c r="T62" s="253"/>
      <c r="U62" s="253" t="str">
        <f>IF($U$21="","",$U$21)</f>
        <v/>
      </c>
      <c r="V62" s="253"/>
      <c r="W62" s="253"/>
      <c r="X62" s="253"/>
      <c r="Y62" s="254"/>
    </row>
    <row r="63" spans="1:25" ht="20.149999999999999" customHeight="1" x14ac:dyDescent="0.2">
      <c r="A63" s="65"/>
      <c r="B63" s="66"/>
      <c r="C63" s="187" t="s">
        <v>135</v>
      </c>
      <c r="D63" s="187"/>
      <c r="E63" s="187"/>
      <c r="F63" s="187"/>
      <c r="G63" s="187"/>
      <c r="H63" s="187"/>
      <c r="I63" s="66"/>
      <c r="J63" s="67"/>
      <c r="K63" s="211" t="str">
        <f>IF($K$22="","",$K$22)</f>
        <v/>
      </c>
      <c r="L63" s="211"/>
      <c r="M63" s="211"/>
      <c r="N63" s="211"/>
      <c r="O63" s="211"/>
      <c r="P63" s="211" t="str">
        <f>IF($P$22="","",$P$22)</f>
        <v/>
      </c>
      <c r="Q63" s="211"/>
      <c r="R63" s="211"/>
      <c r="S63" s="211"/>
      <c r="T63" s="211"/>
      <c r="U63" s="211" t="str">
        <f>IF($U$22="","",$U$22)</f>
        <v/>
      </c>
      <c r="V63" s="211"/>
      <c r="W63" s="211"/>
      <c r="X63" s="211"/>
      <c r="Y63" s="236"/>
    </row>
    <row r="64" spans="1:25" ht="20.149999999999999" customHeight="1" thickBot="1" x14ac:dyDescent="0.25">
      <c r="A64" s="68"/>
      <c r="B64" s="69"/>
      <c r="C64" s="191" t="s">
        <v>26</v>
      </c>
      <c r="D64" s="191"/>
      <c r="E64" s="191"/>
      <c r="F64" s="191"/>
      <c r="G64" s="191"/>
      <c r="H64" s="191"/>
      <c r="I64" s="69"/>
      <c r="J64" s="70"/>
      <c r="K64" s="202" t="str">
        <f>IF($K$23="","",$K$23)</f>
        <v/>
      </c>
      <c r="L64" s="202"/>
      <c r="M64" s="202"/>
      <c r="N64" s="202"/>
      <c r="O64" s="202"/>
      <c r="P64" s="202" t="str">
        <f>IF($P$23="","",$P$23)</f>
        <v/>
      </c>
      <c r="Q64" s="202"/>
      <c r="R64" s="202"/>
      <c r="S64" s="202"/>
      <c r="T64" s="202"/>
      <c r="U64" s="202" t="str">
        <f>IF($U$23="","",$U$23)</f>
        <v/>
      </c>
      <c r="V64" s="202"/>
      <c r="W64" s="202"/>
      <c r="X64" s="202"/>
      <c r="Y64" s="239"/>
    </row>
    <row r="65" spans="1:25" ht="20.149999999999999" customHeight="1" x14ac:dyDescent="0.2">
      <c r="A65" s="62"/>
      <c r="B65" s="63"/>
      <c r="C65" s="182" t="s">
        <v>134</v>
      </c>
      <c r="D65" s="182"/>
      <c r="E65" s="182"/>
      <c r="F65" s="182"/>
      <c r="G65" s="182"/>
      <c r="H65" s="182"/>
      <c r="I65" s="63"/>
      <c r="J65" s="64"/>
      <c r="K65" s="253" t="str">
        <f>IF($K$24="","",$K$24)</f>
        <v/>
      </c>
      <c r="L65" s="253"/>
      <c r="M65" s="253"/>
      <c r="N65" s="253"/>
      <c r="O65" s="253"/>
      <c r="P65" s="237"/>
      <c r="Q65" s="237"/>
      <c r="R65" s="237"/>
      <c r="S65" s="237"/>
      <c r="T65" s="237"/>
      <c r="U65" s="237"/>
      <c r="V65" s="237"/>
      <c r="W65" s="237"/>
      <c r="X65" s="237"/>
      <c r="Y65" s="238"/>
    </row>
    <row r="66" spans="1:25" ht="20.149999999999999" customHeight="1" x14ac:dyDescent="0.2">
      <c r="A66" s="65"/>
      <c r="B66" s="66"/>
      <c r="C66" s="187" t="s">
        <v>27</v>
      </c>
      <c r="D66" s="187"/>
      <c r="E66" s="187"/>
      <c r="F66" s="187"/>
      <c r="G66" s="187"/>
      <c r="H66" s="187"/>
      <c r="I66" s="66"/>
      <c r="J66" s="67"/>
      <c r="K66" s="211" t="str">
        <f>IF($K$25="","",$K$25)</f>
        <v/>
      </c>
      <c r="L66" s="211"/>
      <c r="M66" s="211"/>
      <c r="N66" s="211"/>
      <c r="O66" s="211"/>
      <c r="P66" s="223"/>
      <c r="Q66" s="223"/>
      <c r="R66" s="223"/>
      <c r="S66" s="223"/>
      <c r="T66" s="223"/>
      <c r="U66" s="223"/>
      <c r="V66" s="223"/>
      <c r="W66" s="223"/>
      <c r="X66" s="223"/>
      <c r="Y66" s="224"/>
    </row>
    <row r="67" spans="1:25" ht="20.149999999999999" customHeight="1" thickBot="1" x14ac:dyDescent="0.25">
      <c r="A67" s="68"/>
      <c r="B67" s="69"/>
      <c r="C67" s="225" t="s">
        <v>146</v>
      </c>
      <c r="D67" s="225"/>
      <c r="E67" s="225"/>
      <c r="F67" s="225"/>
      <c r="G67" s="225"/>
      <c r="H67" s="225"/>
      <c r="I67" s="69"/>
      <c r="J67" s="70"/>
      <c r="K67" s="202" t="str">
        <f>IF($K$26="","",$K$26)</f>
        <v/>
      </c>
      <c r="L67" s="202"/>
      <c r="M67" s="202"/>
      <c r="N67" s="202"/>
      <c r="O67" s="202"/>
      <c r="P67" s="202" t="str">
        <f>IF($P$26="","",$P$26)</f>
        <v/>
      </c>
      <c r="Q67" s="202"/>
      <c r="R67" s="202"/>
      <c r="S67" s="202"/>
      <c r="T67" s="202"/>
      <c r="U67" s="202" t="str">
        <f>IF($U$26="","",$U$26)</f>
        <v/>
      </c>
      <c r="V67" s="202"/>
      <c r="W67" s="202"/>
      <c r="X67" s="202"/>
      <c r="Y67" s="239"/>
    </row>
    <row r="68" spans="1:25" ht="20.149999999999999" customHeight="1" thickBot="1" x14ac:dyDescent="0.25">
      <c r="A68" s="77"/>
      <c r="B68" s="78"/>
      <c r="C68" s="195" t="s">
        <v>17</v>
      </c>
      <c r="D68" s="195"/>
      <c r="E68" s="195"/>
      <c r="F68" s="195"/>
      <c r="G68" s="195"/>
      <c r="H68" s="195"/>
      <c r="I68" s="78"/>
      <c r="J68" s="79"/>
      <c r="K68" s="226" t="str">
        <f>IF($K$27="","",$K$27)</f>
        <v/>
      </c>
      <c r="L68" s="226"/>
      <c r="M68" s="226"/>
      <c r="N68" s="226"/>
      <c r="O68" s="226"/>
      <c r="P68" s="226" t="str">
        <f>IF($P$27="","",$P$27)</f>
        <v/>
      </c>
      <c r="Q68" s="226"/>
      <c r="R68" s="226"/>
      <c r="S68" s="226"/>
      <c r="T68" s="226"/>
      <c r="U68" s="226" t="str">
        <f>IF($U$27="","",$U$27)</f>
        <v/>
      </c>
      <c r="V68" s="226"/>
      <c r="W68" s="226"/>
      <c r="X68" s="226"/>
      <c r="Y68" s="234"/>
    </row>
    <row r="69" spans="1:25" ht="20.149999999999999" customHeight="1" x14ac:dyDescent="0.2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 ht="20.149999999999999" customHeight="1" thickBot="1" x14ac:dyDescent="0.25">
      <c r="A70" s="45" t="s">
        <v>83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 ht="20.149999999999999" customHeight="1" x14ac:dyDescent="0.2">
      <c r="A71" s="214" t="s">
        <v>20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 t="s">
        <v>21</v>
      </c>
      <c r="L71" s="123"/>
      <c r="M71" s="123"/>
      <c r="N71" s="123"/>
      <c r="O71" s="123"/>
      <c r="P71" s="123" t="s">
        <v>22</v>
      </c>
      <c r="Q71" s="123"/>
      <c r="R71" s="123" t="s">
        <v>24</v>
      </c>
      <c r="S71" s="123"/>
      <c r="T71" s="123" t="s">
        <v>23</v>
      </c>
      <c r="U71" s="123"/>
      <c r="V71" s="123"/>
      <c r="W71" s="123" t="s">
        <v>25</v>
      </c>
      <c r="X71" s="123"/>
      <c r="Y71" s="124"/>
    </row>
    <row r="72" spans="1:25" ht="20.149999999999999" customHeight="1" x14ac:dyDescent="0.2">
      <c r="A72" s="257" t="str">
        <f>IF($A$31="","",$A$31)</f>
        <v/>
      </c>
      <c r="B72" s="258"/>
      <c r="C72" s="258"/>
      <c r="D72" s="258"/>
      <c r="E72" s="258"/>
      <c r="F72" s="258"/>
      <c r="G72" s="258"/>
      <c r="H72" s="258"/>
      <c r="I72" s="258"/>
      <c r="J72" s="258"/>
      <c r="K72" s="211" t="str">
        <f>IF($K$31="","",$K$31)</f>
        <v/>
      </c>
      <c r="L72" s="211"/>
      <c r="M72" s="211"/>
      <c r="N72" s="211"/>
      <c r="O72" s="211"/>
      <c r="P72" s="259" t="str">
        <f>IF($P$31="","",$P$31)</f>
        <v/>
      </c>
      <c r="Q72" s="260"/>
      <c r="R72" s="259" t="str">
        <f>IF($R$31="","",$R$31)</f>
        <v/>
      </c>
      <c r="S72" s="260"/>
      <c r="T72" s="218" t="str">
        <f>IF($T$31="","",$T$31)</f>
        <v/>
      </c>
      <c r="U72" s="218"/>
      <c r="V72" s="218"/>
      <c r="W72" s="218" t="str">
        <f>IF($W$31="","",$W$31)</f>
        <v/>
      </c>
      <c r="X72" s="218"/>
      <c r="Y72" s="219"/>
    </row>
    <row r="73" spans="1:25" ht="20.149999999999999" customHeight="1" x14ac:dyDescent="0.2">
      <c r="A73" s="257" t="str">
        <f>IF($A$32="","",$A$32)</f>
        <v/>
      </c>
      <c r="B73" s="258"/>
      <c r="C73" s="258"/>
      <c r="D73" s="258"/>
      <c r="E73" s="258"/>
      <c r="F73" s="258"/>
      <c r="G73" s="258"/>
      <c r="H73" s="258"/>
      <c r="I73" s="258"/>
      <c r="J73" s="258"/>
      <c r="K73" s="211" t="str">
        <f>IF($K$32="","",$K$32)</f>
        <v/>
      </c>
      <c r="L73" s="211"/>
      <c r="M73" s="211"/>
      <c r="N73" s="211"/>
      <c r="O73" s="211"/>
      <c r="P73" s="259" t="str">
        <f>IF($P$32="","",$P$32)</f>
        <v/>
      </c>
      <c r="Q73" s="260"/>
      <c r="R73" s="259" t="str">
        <f>IF($R$32="","",$R$32)</f>
        <v/>
      </c>
      <c r="S73" s="260"/>
      <c r="T73" s="218" t="str">
        <f>IF($T$32="","",$T$32)</f>
        <v/>
      </c>
      <c r="U73" s="218"/>
      <c r="V73" s="218"/>
      <c r="W73" s="218" t="str">
        <f>IF($W$32="","",$W$32)</f>
        <v/>
      </c>
      <c r="X73" s="218"/>
      <c r="Y73" s="219"/>
    </row>
    <row r="74" spans="1:25" ht="20.149999999999999" customHeight="1" x14ac:dyDescent="0.2">
      <c r="A74" s="257" t="str">
        <f>IF($A$33="","",$A$33)</f>
        <v/>
      </c>
      <c r="B74" s="258"/>
      <c r="C74" s="258"/>
      <c r="D74" s="258"/>
      <c r="E74" s="258"/>
      <c r="F74" s="258"/>
      <c r="G74" s="258"/>
      <c r="H74" s="258"/>
      <c r="I74" s="258"/>
      <c r="J74" s="258"/>
      <c r="K74" s="211" t="str">
        <f>IF($K$33="","",$K$33)</f>
        <v/>
      </c>
      <c r="L74" s="211"/>
      <c r="M74" s="211"/>
      <c r="N74" s="211"/>
      <c r="O74" s="211"/>
      <c r="P74" s="259" t="str">
        <f>IF($P$33="","",$P$33)</f>
        <v/>
      </c>
      <c r="Q74" s="260"/>
      <c r="R74" s="259" t="str">
        <f>IF($R$33="","",$R$33)</f>
        <v/>
      </c>
      <c r="S74" s="260"/>
      <c r="T74" s="218" t="str">
        <f>IF($T$33="","",$T$33)</f>
        <v/>
      </c>
      <c r="U74" s="218"/>
      <c r="V74" s="218"/>
      <c r="W74" s="218" t="str">
        <f>IF($W$33="","",$W$33)</f>
        <v/>
      </c>
      <c r="X74" s="218"/>
      <c r="Y74" s="219"/>
    </row>
    <row r="75" spans="1:25" ht="20.149999999999999" customHeight="1" x14ac:dyDescent="0.2">
      <c r="A75" s="257" t="str">
        <f>IF($A$34="","",$A$34)</f>
        <v/>
      </c>
      <c r="B75" s="258"/>
      <c r="C75" s="258"/>
      <c r="D75" s="258"/>
      <c r="E75" s="258"/>
      <c r="F75" s="258"/>
      <c r="G75" s="258"/>
      <c r="H75" s="258"/>
      <c r="I75" s="258"/>
      <c r="J75" s="258"/>
      <c r="K75" s="211" t="str">
        <f>IF($K$34="","",$K$34)</f>
        <v/>
      </c>
      <c r="L75" s="211"/>
      <c r="M75" s="211"/>
      <c r="N75" s="211"/>
      <c r="O75" s="211"/>
      <c r="P75" s="259" t="str">
        <f>IF($P$34="","",$P$34)</f>
        <v/>
      </c>
      <c r="Q75" s="260"/>
      <c r="R75" s="259" t="str">
        <f>IF($R$34="","",$R$34)</f>
        <v/>
      </c>
      <c r="S75" s="260"/>
      <c r="T75" s="218" t="str">
        <f>IF($T$34="","",$T$34)</f>
        <v/>
      </c>
      <c r="U75" s="218"/>
      <c r="V75" s="218"/>
      <c r="W75" s="218" t="str">
        <f>IF($W$34="","",$W$34)</f>
        <v/>
      </c>
      <c r="X75" s="218"/>
      <c r="Y75" s="219"/>
    </row>
    <row r="76" spans="1:25" ht="20.149999999999999" customHeight="1" x14ac:dyDescent="0.2">
      <c r="A76" s="257" t="str">
        <f>IF($A$35="","",$A$35)</f>
        <v/>
      </c>
      <c r="B76" s="258"/>
      <c r="C76" s="258"/>
      <c r="D76" s="258"/>
      <c r="E76" s="258"/>
      <c r="F76" s="258"/>
      <c r="G76" s="258"/>
      <c r="H76" s="258"/>
      <c r="I76" s="258"/>
      <c r="J76" s="258"/>
      <c r="K76" s="211" t="str">
        <f>IF($K$35="","",$K$35)</f>
        <v/>
      </c>
      <c r="L76" s="211"/>
      <c r="M76" s="211"/>
      <c r="N76" s="211"/>
      <c r="O76" s="211"/>
      <c r="P76" s="259" t="str">
        <f>IF($P$35="","",$P$35)</f>
        <v/>
      </c>
      <c r="Q76" s="260"/>
      <c r="R76" s="259" t="str">
        <f>IF($R$35="","",$R$35)</f>
        <v/>
      </c>
      <c r="S76" s="260"/>
      <c r="T76" s="218" t="str">
        <f>IF($T$35="","",$T$35)</f>
        <v/>
      </c>
      <c r="U76" s="218"/>
      <c r="V76" s="218"/>
      <c r="W76" s="218" t="str">
        <f>IF($W$35="","",$W$35)</f>
        <v/>
      </c>
      <c r="X76" s="218"/>
      <c r="Y76" s="219"/>
    </row>
    <row r="77" spans="1:25" ht="20.149999999999999" customHeight="1" x14ac:dyDescent="0.2">
      <c r="A77" s="257" t="str">
        <f>IF($A$36="","",$A$36)</f>
        <v/>
      </c>
      <c r="B77" s="258"/>
      <c r="C77" s="258"/>
      <c r="D77" s="258"/>
      <c r="E77" s="258"/>
      <c r="F77" s="258"/>
      <c r="G77" s="258"/>
      <c r="H77" s="258"/>
      <c r="I77" s="258"/>
      <c r="J77" s="258"/>
      <c r="K77" s="211" t="str">
        <f>IF($K$36="","",$K$36)</f>
        <v/>
      </c>
      <c r="L77" s="211"/>
      <c r="M77" s="211"/>
      <c r="N77" s="211"/>
      <c r="O77" s="211"/>
      <c r="P77" s="259" t="str">
        <f>IF($P$36="","",$P$36)</f>
        <v/>
      </c>
      <c r="Q77" s="260"/>
      <c r="R77" s="259" t="str">
        <f>IF($R$36="","",$R$36)</f>
        <v/>
      </c>
      <c r="S77" s="260"/>
      <c r="T77" s="218" t="str">
        <f>IF($T$36="","",$T$36)</f>
        <v/>
      </c>
      <c r="U77" s="218"/>
      <c r="V77" s="218"/>
      <c r="W77" s="218" t="str">
        <f>IF($W$36="","",$W$36)</f>
        <v/>
      </c>
      <c r="X77" s="218"/>
      <c r="Y77" s="219"/>
    </row>
    <row r="78" spans="1:25" ht="20.149999999999999" customHeight="1" x14ac:dyDescent="0.2">
      <c r="A78" s="257" t="str">
        <f>IF($A$37="","",$A$37)</f>
        <v/>
      </c>
      <c r="B78" s="258"/>
      <c r="C78" s="258"/>
      <c r="D78" s="258"/>
      <c r="E78" s="258"/>
      <c r="F78" s="258"/>
      <c r="G78" s="258"/>
      <c r="H78" s="258"/>
      <c r="I78" s="258"/>
      <c r="J78" s="258"/>
      <c r="K78" s="211" t="str">
        <f>IF($K$37="","",$K$37)</f>
        <v/>
      </c>
      <c r="L78" s="211"/>
      <c r="M78" s="211"/>
      <c r="N78" s="211"/>
      <c r="O78" s="211"/>
      <c r="P78" s="259" t="str">
        <f>IF($P$37="","",$P$37)</f>
        <v/>
      </c>
      <c r="Q78" s="260"/>
      <c r="R78" s="259" t="str">
        <f>IF($R$37="","",$R$37)</f>
        <v/>
      </c>
      <c r="S78" s="260"/>
      <c r="T78" s="218" t="str">
        <f>IF($T$37="","",$T$37)</f>
        <v/>
      </c>
      <c r="U78" s="218"/>
      <c r="V78" s="218"/>
      <c r="W78" s="218" t="str">
        <f>IF($W$37="","",$W$37)</f>
        <v/>
      </c>
      <c r="X78" s="218"/>
      <c r="Y78" s="219"/>
    </row>
    <row r="79" spans="1:25" ht="20.149999999999999" customHeight="1" x14ac:dyDescent="0.2">
      <c r="A79" s="257" t="str">
        <f>IF($A$38="","",$A$38)</f>
        <v/>
      </c>
      <c r="B79" s="258"/>
      <c r="C79" s="258"/>
      <c r="D79" s="258"/>
      <c r="E79" s="258"/>
      <c r="F79" s="258"/>
      <c r="G79" s="258"/>
      <c r="H79" s="258"/>
      <c r="I79" s="258"/>
      <c r="J79" s="258"/>
      <c r="K79" s="211" t="str">
        <f>IF($K$38="","",$K$38)</f>
        <v/>
      </c>
      <c r="L79" s="211"/>
      <c r="M79" s="211"/>
      <c r="N79" s="211"/>
      <c r="O79" s="211"/>
      <c r="P79" s="259" t="str">
        <f>IF($P$38="","",$P$38)</f>
        <v/>
      </c>
      <c r="Q79" s="260"/>
      <c r="R79" s="259" t="str">
        <f>IF($R$38="","",$R$38)</f>
        <v/>
      </c>
      <c r="S79" s="260"/>
      <c r="T79" s="218" t="str">
        <f>IF($T$38="","",$T$38)</f>
        <v/>
      </c>
      <c r="U79" s="218"/>
      <c r="V79" s="218"/>
      <c r="W79" s="218" t="str">
        <f>IF($W$38="","",$W$38)</f>
        <v/>
      </c>
      <c r="X79" s="218"/>
      <c r="Y79" s="219"/>
    </row>
    <row r="80" spans="1:25" ht="20.149999999999999" customHeight="1" x14ac:dyDescent="0.2">
      <c r="A80" s="80"/>
      <c r="B80" s="81"/>
      <c r="C80" s="181" t="s">
        <v>26</v>
      </c>
      <c r="D80" s="181"/>
      <c r="E80" s="181"/>
      <c r="F80" s="181"/>
      <c r="G80" s="181"/>
      <c r="H80" s="181"/>
      <c r="I80" s="81"/>
      <c r="J80" s="81"/>
      <c r="K80" s="228"/>
      <c r="L80" s="228"/>
      <c r="M80" s="228"/>
      <c r="N80" s="228"/>
      <c r="O80" s="228"/>
      <c r="P80" s="243"/>
      <c r="Q80" s="243"/>
      <c r="R80" s="232"/>
      <c r="S80" s="232"/>
      <c r="T80" s="243"/>
      <c r="U80" s="243"/>
      <c r="V80" s="248"/>
      <c r="W80" s="218" t="str">
        <f>IF($W$39="","",$W$39)</f>
        <v/>
      </c>
      <c r="X80" s="218"/>
      <c r="Y80" s="219"/>
    </row>
    <row r="81" spans="1:25" ht="20.149999999999999" customHeight="1" x14ac:dyDescent="0.2">
      <c r="A81" s="80"/>
      <c r="B81" s="81"/>
      <c r="C81" s="181" t="s">
        <v>152</v>
      </c>
      <c r="D81" s="181"/>
      <c r="E81" s="181"/>
      <c r="F81" s="181"/>
      <c r="G81" s="181"/>
      <c r="H81" s="181"/>
      <c r="I81" s="81"/>
      <c r="J81" s="81"/>
      <c r="K81" s="228"/>
      <c r="L81" s="228"/>
      <c r="M81" s="228"/>
      <c r="N81" s="228"/>
      <c r="O81" s="228"/>
      <c r="P81" s="243"/>
      <c r="Q81" s="243"/>
      <c r="R81" s="232"/>
      <c r="S81" s="232"/>
      <c r="T81" s="243"/>
      <c r="U81" s="243"/>
      <c r="V81" s="248"/>
      <c r="W81" s="218" t="str">
        <f>IF($W$40="","",$W$40)</f>
        <v/>
      </c>
      <c r="X81" s="218"/>
      <c r="Y81" s="219"/>
    </row>
    <row r="82" spans="1:25" ht="20.149999999999999" customHeight="1" thickBot="1" x14ac:dyDescent="0.25">
      <c r="A82" s="82"/>
      <c r="B82" s="55"/>
      <c r="C82" s="242" t="s">
        <v>16</v>
      </c>
      <c r="D82" s="242"/>
      <c r="E82" s="242"/>
      <c r="F82" s="242"/>
      <c r="G82" s="242"/>
      <c r="H82" s="242"/>
      <c r="I82" s="55"/>
      <c r="J82" s="55"/>
      <c r="K82" s="135"/>
      <c r="L82" s="135"/>
      <c r="M82" s="135"/>
      <c r="N82" s="135"/>
      <c r="O82" s="135"/>
      <c r="P82" s="240"/>
      <c r="Q82" s="240"/>
      <c r="R82" s="149"/>
      <c r="S82" s="149"/>
      <c r="T82" s="240"/>
      <c r="U82" s="240"/>
      <c r="V82" s="241"/>
      <c r="W82" s="249" t="str">
        <f>IF($W$41="","",$W$41)</f>
        <v/>
      </c>
      <c r="X82" s="249"/>
      <c r="Y82" s="250"/>
    </row>
    <row r="83" spans="1:25" ht="20.149999999999999" customHeight="1" x14ac:dyDescent="0.35">
      <c r="A83" s="45"/>
      <c r="B83" s="45"/>
      <c r="C83" s="45"/>
      <c r="D83" s="45"/>
      <c r="E83" s="45"/>
      <c r="F83" s="45"/>
      <c r="G83" s="45"/>
      <c r="H83" s="45"/>
      <c r="I83" s="45"/>
      <c r="J83" s="146" t="s">
        <v>0</v>
      </c>
      <c r="K83" s="146"/>
      <c r="L83" s="146"/>
      <c r="M83" s="146"/>
      <c r="N83" s="146"/>
      <c r="O83" s="146"/>
      <c r="P83" s="46"/>
      <c r="Q83" s="45"/>
      <c r="R83" s="46"/>
      <c r="S83" s="46"/>
      <c r="T83" s="46"/>
      <c r="U83" s="46"/>
      <c r="V83" s="45"/>
      <c r="W83" s="45"/>
      <c r="X83" s="131" t="s">
        <v>137</v>
      </c>
      <c r="Y83" s="131"/>
    </row>
    <row r="84" spans="1:25" ht="20.149999999999999" customHeight="1" thickBot="1" x14ac:dyDescent="0.4">
      <c r="A84" s="45"/>
      <c r="B84" s="45"/>
      <c r="C84" s="45"/>
      <c r="D84" s="45"/>
      <c r="E84" s="45"/>
      <c r="F84" s="45"/>
      <c r="G84" s="45"/>
      <c r="H84" s="45"/>
      <c r="I84" s="45"/>
      <c r="J84" s="147"/>
      <c r="K84" s="147"/>
      <c r="L84" s="147"/>
      <c r="M84" s="147"/>
      <c r="N84" s="147"/>
      <c r="O84" s="147"/>
      <c r="P84" s="47"/>
      <c r="Q84" s="48" t="s">
        <v>94</v>
      </c>
      <c r="R84" s="132" t="str">
        <f>IF(基本入力シート!$E$6="","",基本入力シート!$E$6)</f>
        <v/>
      </c>
      <c r="S84" s="132"/>
      <c r="T84" s="49" t="s">
        <v>95</v>
      </c>
      <c r="U84" s="46"/>
      <c r="V84" s="45"/>
      <c r="W84" s="45"/>
      <c r="X84" s="131"/>
      <c r="Y84" s="131"/>
    </row>
    <row r="85" spans="1:25" ht="20.149999999999999" customHeight="1" thickTop="1" x14ac:dyDescent="0.2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</row>
    <row r="86" spans="1:25" ht="20.149999999999999" customHeight="1" thickBot="1" x14ac:dyDescent="0.25">
      <c r="A86" s="50" t="s">
        <v>1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148" t="str">
        <f>IF(基本入力シート!$E$7="","",基本入力シート!$E$7)</f>
        <v/>
      </c>
      <c r="T86" s="148"/>
      <c r="U86" s="148"/>
      <c r="V86" s="148"/>
      <c r="W86" s="148"/>
      <c r="X86" s="148"/>
      <c r="Y86" s="148"/>
    </row>
    <row r="87" spans="1:25" ht="20.149999999999999" customHeight="1" x14ac:dyDescent="0.2">
      <c r="A87" s="51"/>
      <c r="B87" s="45"/>
      <c r="C87" s="45"/>
      <c r="D87" s="177"/>
      <c r="E87" s="177"/>
      <c r="F87" s="177"/>
      <c r="G87" s="177"/>
      <c r="H87" s="51"/>
      <c r="I87" s="45"/>
      <c r="J87" s="45"/>
      <c r="K87" s="45"/>
      <c r="L87" s="45"/>
      <c r="M87" s="159" t="s">
        <v>9</v>
      </c>
      <c r="N87" s="119"/>
      <c r="O87" s="119"/>
      <c r="P87" s="160"/>
      <c r="Q87" s="126" t="s">
        <v>37</v>
      </c>
      <c r="R87" s="119"/>
      <c r="S87" s="119"/>
      <c r="T87" s="119"/>
      <c r="U87" s="144" t="str">
        <f>IF(基本入力シート!$E$18="","",基本入力シート!$E$18)</f>
        <v/>
      </c>
      <c r="V87" s="144"/>
      <c r="W87" s="144"/>
      <c r="X87" s="144"/>
      <c r="Y87" s="145"/>
    </row>
    <row r="88" spans="1:25" ht="20.149999999999999" customHeight="1" x14ac:dyDescent="0.2">
      <c r="A88" s="140" t="s">
        <v>4</v>
      </c>
      <c r="B88" s="140"/>
      <c r="C88" s="140" t="s">
        <v>5</v>
      </c>
      <c r="D88" s="140"/>
      <c r="E88" s="140" t="s">
        <v>6</v>
      </c>
      <c r="F88" s="140"/>
      <c r="G88" s="140" t="s">
        <v>7</v>
      </c>
      <c r="H88" s="140"/>
      <c r="I88" s="140" t="s">
        <v>8</v>
      </c>
      <c r="J88" s="140"/>
      <c r="K88" s="52"/>
      <c r="L88" s="45"/>
      <c r="M88" s="158" t="s">
        <v>51</v>
      </c>
      <c r="N88" s="133"/>
      <c r="O88" s="133"/>
      <c r="P88" s="54" t="s">
        <v>45</v>
      </c>
      <c r="Q88" s="141" t="str">
        <f>IF(基本入力シート!$E$19="","",基本入力シート!$E$19)</f>
        <v/>
      </c>
      <c r="R88" s="141"/>
      <c r="S88" s="53" t="s">
        <v>46</v>
      </c>
      <c r="T88" s="142" t="str">
        <f>IF(基本入力シート!$F$19="","",基本入力シート!$F$19)</f>
        <v/>
      </c>
      <c r="U88" s="142"/>
      <c r="V88" s="142"/>
      <c r="W88" s="142"/>
      <c r="X88" s="142"/>
      <c r="Y88" s="143"/>
    </row>
    <row r="89" spans="1:25" ht="20.149999999999999" customHeight="1" x14ac:dyDescent="0.2">
      <c r="A89" s="140"/>
      <c r="B89" s="140"/>
      <c r="C89" s="140"/>
      <c r="D89" s="140"/>
      <c r="E89" s="140"/>
      <c r="F89" s="140"/>
      <c r="G89" s="140"/>
      <c r="H89" s="140"/>
      <c r="I89" s="140"/>
      <c r="J89" s="140"/>
      <c r="K89" s="52"/>
      <c r="L89" s="45"/>
      <c r="M89" s="161"/>
      <c r="N89" s="162"/>
      <c r="O89" s="162"/>
      <c r="P89" s="137" t="str">
        <f>IF(基本入力シート!$E$20="","",基本入力シート!$E$20)</f>
        <v/>
      </c>
      <c r="Q89" s="138"/>
      <c r="R89" s="138"/>
      <c r="S89" s="138"/>
      <c r="T89" s="138"/>
      <c r="U89" s="138"/>
      <c r="V89" s="138"/>
      <c r="W89" s="138"/>
      <c r="X89" s="138"/>
      <c r="Y89" s="139"/>
    </row>
    <row r="90" spans="1:25" ht="20.149999999999999" customHeight="1" x14ac:dyDescent="0.2">
      <c r="A90" s="140"/>
      <c r="B90" s="140"/>
      <c r="C90" s="140"/>
      <c r="D90" s="140"/>
      <c r="E90" s="140"/>
      <c r="F90" s="140"/>
      <c r="G90" s="140"/>
      <c r="H90" s="140"/>
      <c r="I90" s="140"/>
      <c r="J90" s="140"/>
      <c r="K90" s="52"/>
      <c r="L90" s="45"/>
      <c r="M90" s="161" t="s">
        <v>10</v>
      </c>
      <c r="N90" s="162"/>
      <c r="O90" s="162"/>
      <c r="P90" s="152" t="str">
        <f>IF(基本入力シート!$E$21="","",基本入力シート!$E$21)</f>
        <v/>
      </c>
      <c r="Q90" s="152"/>
      <c r="R90" s="152"/>
      <c r="S90" s="152"/>
      <c r="T90" s="152"/>
      <c r="U90" s="152"/>
      <c r="V90" s="152"/>
      <c r="W90" s="152"/>
      <c r="X90" s="152"/>
      <c r="Y90" s="151" t="s">
        <v>47</v>
      </c>
    </row>
    <row r="91" spans="1:25" ht="20.149999999999999" customHeight="1" thickBot="1" x14ac:dyDescent="0.2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45"/>
      <c r="M91" s="161"/>
      <c r="N91" s="162"/>
      <c r="O91" s="162"/>
      <c r="P91" s="152"/>
      <c r="Q91" s="152"/>
      <c r="R91" s="152"/>
      <c r="S91" s="152"/>
      <c r="T91" s="152"/>
      <c r="U91" s="152"/>
      <c r="V91" s="152"/>
      <c r="W91" s="152"/>
      <c r="X91" s="152"/>
      <c r="Y91" s="151"/>
    </row>
    <row r="92" spans="1:25" ht="20.149999999999999" customHeight="1" thickBot="1" x14ac:dyDescent="0.25">
      <c r="A92" s="184" t="s">
        <v>91</v>
      </c>
      <c r="B92" s="185"/>
      <c r="C92" s="185"/>
      <c r="D92" s="183" t="str">
        <f>IF(基本入力シート!$E$11="","",基本入力シート!$E$11)</f>
        <v/>
      </c>
      <c r="E92" s="183"/>
      <c r="F92" s="183"/>
      <c r="G92" s="175" t="s">
        <v>92</v>
      </c>
      <c r="H92" s="175"/>
      <c r="I92" s="167" t="str">
        <f>IF(基本入力シート!$E$10="","",基本入力シート!$E$10)</f>
        <v/>
      </c>
      <c r="J92" s="167"/>
      <c r="K92" s="168"/>
      <c r="L92" s="45"/>
      <c r="M92" s="156" t="s">
        <v>34</v>
      </c>
      <c r="N92" s="157"/>
      <c r="O92" s="157"/>
      <c r="P92" s="134" t="str">
        <f>IF(基本入力シート!$E$22="","",基本入力シート!$E$22)</f>
        <v/>
      </c>
      <c r="Q92" s="134"/>
      <c r="R92" s="134"/>
      <c r="S92" s="134"/>
      <c r="T92" s="134" t="str">
        <f>IF(基本入力シート!$G$22="","",基本入力シート!$G$22)</f>
        <v/>
      </c>
      <c r="U92" s="134"/>
      <c r="V92" s="134"/>
      <c r="W92" s="134"/>
      <c r="X92" s="134"/>
      <c r="Y92" s="150"/>
    </row>
    <row r="93" spans="1:25" ht="20.149999999999999" customHeight="1" thickBot="1" x14ac:dyDescent="0.25">
      <c r="A93" s="186" t="s">
        <v>48</v>
      </c>
      <c r="B93" s="187"/>
      <c r="C93" s="187"/>
      <c r="D93" s="192" t="str">
        <f>IF(基本入力シート!$E$12="","",基本入力シート!$E$12)</f>
        <v/>
      </c>
      <c r="E93" s="192"/>
      <c r="F93" s="192"/>
      <c r="G93" s="192"/>
      <c r="H93" s="192"/>
      <c r="I93" s="192"/>
      <c r="J93" s="192"/>
      <c r="K93" s="193"/>
      <c r="L93" s="45"/>
      <c r="M93" s="244" t="s">
        <v>148</v>
      </c>
      <c r="N93" s="245"/>
      <c r="O93" s="245"/>
      <c r="P93" s="94" t="s">
        <v>149</v>
      </c>
      <c r="Q93" s="246" t="str">
        <f>IF(基本入力シート!$E$23="","",基本入力シート!$E$23)</f>
        <v/>
      </c>
      <c r="R93" s="246"/>
      <c r="S93" s="246"/>
      <c r="T93" s="246"/>
      <c r="U93" s="246"/>
      <c r="V93" s="246"/>
      <c r="W93" s="246"/>
      <c r="X93" s="246"/>
      <c r="Y93" s="247"/>
    </row>
    <row r="94" spans="1:25" ht="20.149999999999999" customHeight="1" x14ac:dyDescent="0.2">
      <c r="A94" s="186" t="s">
        <v>49</v>
      </c>
      <c r="B94" s="187"/>
      <c r="C94" s="187"/>
      <c r="D94" s="173" t="str">
        <f>IF(基本入力シート!$E$13="","",基本入力シート!$E$13)</f>
        <v/>
      </c>
      <c r="E94" s="173"/>
      <c r="F94" s="173"/>
      <c r="G94" s="173"/>
      <c r="H94" s="173"/>
      <c r="I94" s="173"/>
      <c r="J94" s="173"/>
      <c r="K94" s="174"/>
      <c r="L94" s="45"/>
      <c r="M94" s="158" t="s">
        <v>40</v>
      </c>
      <c r="N94" s="133"/>
      <c r="O94" s="133"/>
      <c r="P94" s="136" t="str">
        <f>IF(基本入力シート!$E$24="","",基本入力シート!$E$24)</f>
        <v/>
      </c>
      <c r="Q94" s="136"/>
      <c r="R94" s="136"/>
      <c r="S94" s="136"/>
      <c r="T94" s="133" t="s">
        <v>39</v>
      </c>
      <c r="U94" s="133"/>
      <c r="V94" s="136" t="str">
        <f>IF(基本入力シート!$E$25="","",基本入力シート!$E$25)</f>
        <v/>
      </c>
      <c r="W94" s="136"/>
      <c r="X94" s="136"/>
      <c r="Y94" s="153"/>
    </row>
    <row r="95" spans="1:25" ht="20.149999999999999" customHeight="1" thickBot="1" x14ac:dyDescent="0.25">
      <c r="A95" s="190" t="s">
        <v>50</v>
      </c>
      <c r="B95" s="191"/>
      <c r="C95" s="191"/>
      <c r="D95" s="188" t="str">
        <f>IF(基本入力シート!$E$14="","",基本入力シート!$E$14)</f>
        <v/>
      </c>
      <c r="E95" s="189"/>
      <c r="F95" s="189"/>
      <c r="G95" s="171" t="s">
        <v>57</v>
      </c>
      <c r="H95" s="172"/>
      <c r="I95" s="169" t="str">
        <f>IF(基本入力シート!$E$15="","",基本入力シート!$E$15)</f>
        <v/>
      </c>
      <c r="J95" s="169"/>
      <c r="K95" s="170"/>
      <c r="L95" s="45"/>
      <c r="M95" s="176" t="s">
        <v>11</v>
      </c>
      <c r="N95" s="149"/>
      <c r="O95" s="149"/>
      <c r="P95" s="135" t="str">
        <f>IF(基本入力シート!$E$27="","",基本入力シート!$E$27)</f>
        <v/>
      </c>
      <c r="Q95" s="135"/>
      <c r="R95" s="135"/>
      <c r="S95" s="135"/>
      <c r="T95" s="149" t="s">
        <v>40</v>
      </c>
      <c r="U95" s="149"/>
      <c r="V95" s="154" t="str">
        <f>IF(基本入力シート!$E$28="","",基本入力シート!$E$28)</f>
        <v/>
      </c>
      <c r="W95" s="154"/>
      <c r="X95" s="154"/>
      <c r="Y95" s="155"/>
    </row>
    <row r="96" spans="1:25" ht="20.149999999999999" customHeight="1" thickBot="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120" t="s">
        <v>12</v>
      </c>
      <c r="N96" s="126" t="str">
        <f>IF(基本入力シート!$E$30="","",基本入力シート!$E$30)</f>
        <v/>
      </c>
      <c r="O96" s="119"/>
      <c r="P96" s="119"/>
      <c r="Q96" s="119"/>
      <c r="R96" s="119" t="str">
        <f>IF(基本入力シート!$F$30="","",基本入力シート!$F$30)</f>
        <v/>
      </c>
      <c r="S96" s="119"/>
      <c r="T96" s="119" t="str">
        <f>IF(基本入力シート!$G$30="","",基本入力シート!$G$30)</f>
        <v/>
      </c>
      <c r="U96" s="119"/>
      <c r="V96" s="119"/>
      <c r="W96" s="119"/>
      <c r="X96" s="119" t="str">
        <f>IF(基本入力シート!$H$30="","",基本入力シート!$H$30)</f>
        <v/>
      </c>
      <c r="Y96" s="125"/>
    </row>
    <row r="97" spans="1:25" ht="20.149999999999999" customHeight="1" thickBot="1" x14ac:dyDescent="0.25">
      <c r="A97" s="194" t="s">
        <v>13</v>
      </c>
      <c r="B97" s="195"/>
      <c r="C97" s="195"/>
      <c r="D97" s="196" t="s">
        <v>70</v>
      </c>
      <c r="E97" s="197"/>
      <c r="F97" s="251" t="str">
        <f>IF($F$15="","",$F$15)</f>
        <v/>
      </c>
      <c r="G97" s="252"/>
      <c r="H97" s="252"/>
      <c r="I97" s="252"/>
      <c r="J97" s="252"/>
      <c r="K97" s="56" t="s">
        <v>38</v>
      </c>
      <c r="L97" s="45"/>
      <c r="M97" s="121"/>
      <c r="N97" s="180" t="s">
        <v>35</v>
      </c>
      <c r="O97" s="181"/>
      <c r="P97" s="181"/>
      <c r="Q97" s="232" t="str">
        <f>IF(基本入力シート!$E$31="","",基本入力シート!$E$31)</f>
        <v/>
      </c>
      <c r="R97" s="232"/>
      <c r="S97" s="233"/>
      <c r="T97" s="231" t="s">
        <v>36</v>
      </c>
      <c r="U97" s="232"/>
      <c r="V97" s="232"/>
      <c r="W97" s="229" t="str">
        <f>IF(基本入力シート!$E$32="","",基本入力シート!$E$32)</f>
        <v/>
      </c>
      <c r="X97" s="229"/>
      <c r="Y97" s="230"/>
    </row>
    <row r="98" spans="1:25" ht="20.149999999999999" customHeight="1" x14ac:dyDescent="0.2">
      <c r="A98" s="200" t="s">
        <v>71</v>
      </c>
      <c r="B98" s="201"/>
      <c r="C98" s="201"/>
      <c r="D98" s="209" t="s">
        <v>70</v>
      </c>
      <c r="E98" s="210"/>
      <c r="F98" s="206"/>
      <c r="G98" s="207"/>
      <c r="H98" s="207"/>
      <c r="I98" s="207"/>
      <c r="J98" s="207"/>
      <c r="K98" s="57" t="s">
        <v>38</v>
      </c>
      <c r="L98" s="45"/>
      <c r="M98" s="121"/>
      <c r="N98" s="163" t="s">
        <v>43</v>
      </c>
      <c r="O98" s="164"/>
      <c r="P98" s="164"/>
      <c r="Q98" s="129" t="str">
        <f>IF(基本入力シート!$E$33="","",基本入力シート!$E$33)</f>
        <v/>
      </c>
      <c r="R98" s="129"/>
      <c r="S98" s="129"/>
      <c r="T98" s="129"/>
      <c r="U98" s="129"/>
      <c r="V98" s="129"/>
      <c r="W98" s="129"/>
      <c r="X98" s="129"/>
      <c r="Y98" s="130"/>
    </row>
    <row r="99" spans="1:25" ht="20.149999999999999" customHeight="1" thickBot="1" x14ac:dyDescent="0.25">
      <c r="A99" s="208" t="s">
        <v>72</v>
      </c>
      <c r="B99" s="187"/>
      <c r="C99" s="187"/>
      <c r="D99" s="178" t="s">
        <v>70</v>
      </c>
      <c r="E99" s="179"/>
      <c r="F99" s="198"/>
      <c r="G99" s="199"/>
      <c r="H99" s="199"/>
      <c r="I99" s="199"/>
      <c r="J99" s="199"/>
      <c r="K99" s="58" t="s">
        <v>38</v>
      </c>
      <c r="L99" s="45"/>
      <c r="M99" s="122"/>
      <c r="N99" s="165" t="s">
        <v>44</v>
      </c>
      <c r="O99" s="166"/>
      <c r="P99" s="166"/>
      <c r="Q99" s="127" t="str">
        <f>IF(基本入力シート!$E$34="","",基本入力シート!$E$34)</f>
        <v/>
      </c>
      <c r="R99" s="127"/>
      <c r="S99" s="127"/>
      <c r="T99" s="127"/>
      <c r="U99" s="127"/>
      <c r="V99" s="127"/>
      <c r="W99" s="127"/>
      <c r="X99" s="127"/>
      <c r="Y99" s="128"/>
    </row>
    <row r="100" spans="1:25" ht="20.149999999999999" customHeight="1" x14ac:dyDescent="0.2">
      <c r="A100" s="52"/>
      <c r="B100" s="52"/>
      <c r="C100" s="52"/>
      <c r="D100" s="52"/>
      <c r="E100" s="52"/>
      <c r="F100" s="59"/>
      <c r="G100" s="59"/>
      <c r="H100" s="59"/>
      <c r="I100" s="59"/>
      <c r="J100" s="59"/>
      <c r="K100" s="60"/>
      <c r="L100" s="45"/>
      <c r="M100" s="61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</row>
    <row r="101" spans="1:25" ht="20.149999999999999" customHeight="1" thickBot="1" x14ac:dyDescent="0.25">
      <c r="A101" s="45" t="s">
        <v>41</v>
      </c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</row>
    <row r="102" spans="1:25" ht="20.149999999999999" customHeight="1" thickBot="1" x14ac:dyDescent="0.25">
      <c r="A102" s="77"/>
      <c r="B102" s="78"/>
      <c r="C102" s="195" t="s">
        <v>14</v>
      </c>
      <c r="D102" s="195"/>
      <c r="E102" s="195"/>
      <c r="F102" s="195"/>
      <c r="G102" s="195"/>
      <c r="H102" s="195"/>
      <c r="I102" s="78"/>
      <c r="J102" s="79"/>
      <c r="K102" s="255" t="s">
        <v>18</v>
      </c>
      <c r="L102" s="255"/>
      <c r="M102" s="255"/>
      <c r="N102" s="255"/>
      <c r="O102" s="255"/>
      <c r="P102" s="255" t="s">
        <v>147</v>
      </c>
      <c r="Q102" s="255"/>
      <c r="R102" s="255"/>
      <c r="S102" s="255"/>
      <c r="T102" s="255"/>
      <c r="U102" s="255" t="s">
        <v>19</v>
      </c>
      <c r="V102" s="255"/>
      <c r="W102" s="255"/>
      <c r="X102" s="255"/>
      <c r="Y102" s="256"/>
    </row>
    <row r="103" spans="1:25" ht="20.149999999999999" customHeight="1" x14ac:dyDescent="0.2">
      <c r="A103" s="71"/>
      <c r="B103" s="72"/>
      <c r="C103" s="182" t="s">
        <v>15</v>
      </c>
      <c r="D103" s="182"/>
      <c r="E103" s="182"/>
      <c r="F103" s="182"/>
      <c r="G103" s="182"/>
      <c r="H103" s="182"/>
      <c r="I103" s="72"/>
      <c r="J103" s="73"/>
      <c r="K103" s="253" t="str">
        <f>IF($K$21="","",$K$21)</f>
        <v/>
      </c>
      <c r="L103" s="253"/>
      <c r="M103" s="253"/>
      <c r="N103" s="253"/>
      <c r="O103" s="253"/>
      <c r="P103" s="253" t="str">
        <f>IF($P$21="","",$P$21)</f>
        <v/>
      </c>
      <c r="Q103" s="253"/>
      <c r="R103" s="253"/>
      <c r="S103" s="253"/>
      <c r="T103" s="253"/>
      <c r="U103" s="253" t="str">
        <f>IF($U$21="","",$U$21)</f>
        <v/>
      </c>
      <c r="V103" s="253"/>
      <c r="W103" s="253"/>
      <c r="X103" s="253"/>
      <c r="Y103" s="254"/>
    </row>
    <row r="104" spans="1:25" ht="20.149999999999999" customHeight="1" x14ac:dyDescent="0.2">
      <c r="A104" s="65"/>
      <c r="B104" s="66"/>
      <c r="C104" s="187" t="s">
        <v>135</v>
      </c>
      <c r="D104" s="187"/>
      <c r="E104" s="187"/>
      <c r="F104" s="187"/>
      <c r="G104" s="187"/>
      <c r="H104" s="187"/>
      <c r="I104" s="66"/>
      <c r="J104" s="67"/>
      <c r="K104" s="211" t="str">
        <f>IF($K$22="","",$K$22)</f>
        <v/>
      </c>
      <c r="L104" s="211"/>
      <c r="M104" s="211"/>
      <c r="N104" s="211"/>
      <c r="O104" s="211"/>
      <c r="P104" s="211" t="str">
        <f>IF($P$22="","",$P$22)</f>
        <v/>
      </c>
      <c r="Q104" s="211"/>
      <c r="R104" s="211"/>
      <c r="S104" s="211"/>
      <c r="T104" s="211"/>
      <c r="U104" s="211" t="str">
        <f>IF($U$22="","",$U$22)</f>
        <v/>
      </c>
      <c r="V104" s="211"/>
      <c r="W104" s="211"/>
      <c r="X104" s="211"/>
      <c r="Y104" s="236"/>
    </row>
    <row r="105" spans="1:25" ht="20.149999999999999" customHeight="1" thickBot="1" x14ac:dyDescent="0.25">
      <c r="A105" s="68"/>
      <c r="B105" s="69"/>
      <c r="C105" s="191" t="s">
        <v>26</v>
      </c>
      <c r="D105" s="191"/>
      <c r="E105" s="191"/>
      <c r="F105" s="191"/>
      <c r="G105" s="191"/>
      <c r="H105" s="191"/>
      <c r="I105" s="69"/>
      <c r="J105" s="70"/>
      <c r="K105" s="202" t="str">
        <f>IF($K$23="","",$K$23)</f>
        <v/>
      </c>
      <c r="L105" s="202"/>
      <c r="M105" s="202"/>
      <c r="N105" s="202"/>
      <c r="O105" s="202"/>
      <c r="P105" s="202" t="str">
        <f>IF($P$23="","",$P$23)</f>
        <v/>
      </c>
      <c r="Q105" s="202"/>
      <c r="R105" s="202"/>
      <c r="S105" s="202"/>
      <c r="T105" s="202"/>
      <c r="U105" s="202" t="str">
        <f>IF($U$23="","",$U$23)</f>
        <v/>
      </c>
      <c r="V105" s="202"/>
      <c r="W105" s="202"/>
      <c r="X105" s="202"/>
      <c r="Y105" s="239"/>
    </row>
    <row r="106" spans="1:25" ht="20.149999999999999" customHeight="1" x14ac:dyDescent="0.2">
      <c r="A106" s="62"/>
      <c r="B106" s="63"/>
      <c r="C106" s="182" t="s">
        <v>134</v>
      </c>
      <c r="D106" s="182"/>
      <c r="E106" s="182"/>
      <c r="F106" s="182"/>
      <c r="G106" s="182"/>
      <c r="H106" s="182"/>
      <c r="I106" s="63"/>
      <c r="J106" s="64"/>
      <c r="K106" s="253" t="str">
        <f>IF($K$24="","",$K$24)</f>
        <v/>
      </c>
      <c r="L106" s="253"/>
      <c r="M106" s="253"/>
      <c r="N106" s="253"/>
      <c r="O106" s="253"/>
      <c r="P106" s="237"/>
      <c r="Q106" s="237"/>
      <c r="R106" s="237"/>
      <c r="S106" s="237"/>
      <c r="T106" s="237"/>
      <c r="U106" s="237"/>
      <c r="V106" s="237"/>
      <c r="W106" s="237"/>
      <c r="X106" s="237"/>
      <c r="Y106" s="238"/>
    </row>
    <row r="107" spans="1:25" ht="20.149999999999999" customHeight="1" x14ac:dyDescent="0.2">
      <c r="A107" s="65"/>
      <c r="B107" s="66"/>
      <c r="C107" s="187" t="s">
        <v>27</v>
      </c>
      <c r="D107" s="187"/>
      <c r="E107" s="187"/>
      <c r="F107" s="187"/>
      <c r="G107" s="187"/>
      <c r="H107" s="187"/>
      <c r="I107" s="66"/>
      <c r="J107" s="67"/>
      <c r="K107" s="211" t="str">
        <f>IF($K$25="","",$K$25)</f>
        <v/>
      </c>
      <c r="L107" s="211"/>
      <c r="M107" s="211"/>
      <c r="N107" s="211"/>
      <c r="O107" s="211"/>
      <c r="P107" s="223"/>
      <c r="Q107" s="223"/>
      <c r="R107" s="223"/>
      <c r="S107" s="223"/>
      <c r="T107" s="223"/>
      <c r="U107" s="223"/>
      <c r="V107" s="223"/>
      <c r="W107" s="223"/>
      <c r="X107" s="223"/>
      <c r="Y107" s="224"/>
    </row>
    <row r="108" spans="1:25" ht="20.149999999999999" customHeight="1" thickBot="1" x14ac:dyDescent="0.25">
      <c r="A108" s="68"/>
      <c r="B108" s="69"/>
      <c r="C108" s="225" t="s">
        <v>146</v>
      </c>
      <c r="D108" s="225"/>
      <c r="E108" s="225"/>
      <c r="F108" s="225"/>
      <c r="G108" s="225"/>
      <c r="H108" s="225"/>
      <c r="I108" s="69"/>
      <c r="J108" s="70"/>
      <c r="K108" s="202" t="str">
        <f>IF($K$26="","",$K$26)</f>
        <v/>
      </c>
      <c r="L108" s="202"/>
      <c r="M108" s="202"/>
      <c r="N108" s="202"/>
      <c r="O108" s="202"/>
      <c r="P108" s="202" t="str">
        <f>IF($P$26="","",$P$26)</f>
        <v/>
      </c>
      <c r="Q108" s="202"/>
      <c r="R108" s="202"/>
      <c r="S108" s="202"/>
      <c r="T108" s="202"/>
      <c r="U108" s="202" t="str">
        <f>IF($U$26="","",$U$26)</f>
        <v/>
      </c>
      <c r="V108" s="202"/>
      <c r="W108" s="202"/>
      <c r="X108" s="202"/>
      <c r="Y108" s="239"/>
    </row>
    <row r="109" spans="1:25" ht="20.149999999999999" customHeight="1" thickBot="1" x14ac:dyDescent="0.25">
      <c r="A109" s="77"/>
      <c r="B109" s="78"/>
      <c r="C109" s="195" t="s">
        <v>17</v>
      </c>
      <c r="D109" s="195"/>
      <c r="E109" s="195"/>
      <c r="F109" s="195"/>
      <c r="G109" s="195"/>
      <c r="H109" s="195"/>
      <c r="I109" s="78"/>
      <c r="J109" s="79"/>
      <c r="K109" s="226" t="str">
        <f>IF($K$27="","",$K$27)</f>
        <v/>
      </c>
      <c r="L109" s="226"/>
      <c r="M109" s="226"/>
      <c r="N109" s="226"/>
      <c r="O109" s="226"/>
      <c r="P109" s="226" t="str">
        <f>IF($P$27="","",$P$27)</f>
        <v/>
      </c>
      <c r="Q109" s="226"/>
      <c r="R109" s="226"/>
      <c r="S109" s="226"/>
      <c r="T109" s="226"/>
      <c r="U109" s="226" t="str">
        <f>IF($U$27="","",$U$27)</f>
        <v/>
      </c>
      <c r="V109" s="226"/>
      <c r="W109" s="226"/>
      <c r="X109" s="226"/>
      <c r="Y109" s="234"/>
    </row>
    <row r="110" spans="1:25" ht="20.149999999999999" customHeight="1" x14ac:dyDescent="0.2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</row>
    <row r="111" spans="1:25" ht="20.149999999999999" customHeight="1" thickBot="1" x14ac:dyDescent="0.25">
      <c r="A111" s="45" t="s">
        <v>83</v>
      </c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</row>
    <row r="112" spans="1:25" ht="20.149999999999999" customHeight="1" x14ac:dyDescent="0.2">
      <c r="A112" s="214" t="s">
        <v>20</v>
      </c>
      <c r="B112" s="123"/>
      <c r="C112" s="123"/>
      <c r="D112" s="123"/>
      <c r="E112" s="123"/>
      <c r="F112" s="123"/>
      <c r="G112" s="123"/>
      <c r="H112" s="123"/>
      <c r="I112" s="123"/>
      <c r="J112" s="123"/>
      <c r="K112" s="123" t="s">
        <v>21</v>
      </c>
      <c r="L112" s="123"/>
      <c r="M112" s="123"/>
      <c r="N112" s="123"/>
      <c r="O112" s="123"/>
      <c r="P112" s="123" t="s">
        <v>22</v>
      </c>
      <c r="Q112" s="123"/>
      <c r="R112" s="123" t="s">
        <v>24</v>
      </c>
      <c r="S112" s="123"/>
      <c r="T112" s="123" t="s">
        <v>23</v>
      </c>
      <c r="U112" s="123"/>
      <c r="V112" s="123"/>
      <c r="W112" s="123" t="s">
        <v>25</v>
      </c>
      <c r="X112" s="123"/>
      <c r="Y112" s="124"/>
    </row>
    <row r="113" spans="1:25" ht="20.149999999999999" customHeight="1" x14ac:dyDescent="0.2">
      <c r="A113" s="257" t="str">
        <f>IF($A$31="","",$A$31)</f>
        <v/>
      </c>
      <c r="B113" s="258"/>
      <c r="C113" s="258"/>
      <c r="D113" s="258"/>
      <c r="E113" s="258"/>
      <c r="F113" s="258"/>
      <c r="G113" s="258"/>
      <c r="H113" s="258"/>
      <c r="I113" s="258"/>
      <c r="J113" s="258"/>
      <c r="K113" s="211" t="str">
        <f>IF($K$31="","",$K$31)</f>
        <v/>
      </c>
      <c r="L113" s="211"/>
      <c r="M113" s="211"/>
      <c r="N113" s="211"/>
      <c r="O113" s="211"/>
      <c r="P113" s="259" t="str">
        <f>IF($P$31="","",$P$31)</f>
        <v/>
      </c>
      <c r="Q113" s="260"/>
      <c r="R113" s="259" t="str">
        <f>IF($R$31="","",$R$31)</f>
        <v/>
      </c>
      <c r="S113" s="260"/>
      <c r="T113" s="218" t="str">
        <f>IF($T$31="","",$T$31)</f>
        <v/>
      </c>
      <c r="U113" s="218"/>
      <c r="V113" s="218"/>
      <c r="W113" s="218" t="str">
        <f>IF($W$31="","",$W$31)</f>
        <v/>
      </c>
      <c r="X113" s="218"/>
      <c r="Y113" s="219"/>
    </row>
    <row r="114" spans="1:25" ht="20.149999999999999" customHeight="1" x14ac:dyDescent="0.2">
      <c r="A114" s="257" t="str">
        <f>IF($A$32="","",$A$32)</f>
        <v/>
      </c>
      <c r="B114" s="258"/>
      <c r="C114" s="258"/>
      <c r="D114" s="258"/>
      <c r="E114" s="258"/>
      <c r="F114" s="258"/>
      <c r="G114" s="258"/>
      <c r="H114" s="258"/>
      <c r="I114" s="258"/>
      <c r="J114" s="258"/>
      <c r="K114" s="211" t="str">
        <f>IF($K$32="","",$K$32)</f>
        <v/>
      </c>
      <c r="L114" s="211"/>
      <c r="M114" s="211"/>
      <c r="N114" s="211"/>
      <c r="O114" s="211"/>
      <c r="P114" s="259" t="str">
        <f>IF($P$32="","",$P$32)</f>
        <v/>
      </c>
      <c r="Q114" s="260"/>
      <c r="R114" s="259" t="str">
        <f>IF($R$32="","",$R$32)</f>
        <v/>
      </c>
      <c r="S114" s="260"/>
      <c r="T114" s="218" t="str">
        <f>IF($T$32="","",$T$32)</f>
        <v/>
      </c>
      <c r="U114" s="218"/>
      <c r="V114" s="218"/>
      <c r="W114" s="218" t="str">
        <f>IF($W$32="","",$W$32)</f>
        <v/>
      </c>
      <c r="X114" s="218"/>
      <c r="Y114" s="219"/>
    </row>
    <row r="115" spans="1:25" ht="20.149999999999999" customHeight="1" x14ac:dyDescent="0.2">
      <c r="A115" s="257" t="str">
        <f>IF($A$33="","",$A$33)</f>
        <v/>
      </c>
      <c r="B115" s="258"/>
      <c r="C115" s="258"/>
      <c r="D115" s="258"/>
      <c r="E115" s="258"/>
      <c r="F115" s="258"/>
      <c r="G115" s="258"/>
      <c r="H115" s="258"/>
      <c r="I115" s="258"/>
      <c r="J115" s="258"/>
      <c r="K115" s="211" t="str">
        <f>IF($K$33="","",$K$33)</f>
        <v/>
      </c>
      <c r="L115" s="211"/>
      <c r="M115" s="211"/>
      <c r="N115" s="211"/>
      <c r="O115" s="211"/>
      <c r="P115" s="259" t="str">
        <f>IF($P$33="","",$P$33)</f>
        <v/>
      </c>
      <c r="Q115" s="260"/>
      <c r="R115" s="259" t="str">
        <f>IF($R$33="","",$R$33)</f>
        <v/>
      </c>
      <c r="S115" s="260"/>
      <c r="T115" s="218" t="str">
        <f>IF($T$33="","",$T$33)</f>
        <v/>
      </c>
      <c r="U115" s="218"/>
      <c r="V115" s="218"/>
      <c r="W115" s="218" t="str">
        <f>IF($W$33="","",$W$33)</f>
        <v/>
      </c>
      <c r="X115" s="218"/>
      <c r="Y115" s="219"/>
    </row>
    <row r="116" spans="1:25" ht="20.149999999999999" customHeight="1" x14ac:dyDescent="0.2">
      <c r="A116" s="257" t="str">
        <f>IF($A$34="","",$A$34)</f>
        <v/>
      </c>
      <c r="B116" s="258"/>
      <c r="C116" s="258"/>
      <c r="D116" s="258"/>
      <c r="E116" s="258"/>
      <c r="F116" s="258"/>
      <c r="G116" s="258"/>
      <c r="H116" s="258"/>
      <c r="I116" s="258"/>
      <c r="J116" s="258"/>
      <c r="K116" s="211" t="str">
        <f>IF($K$34="","",$K$34)</f>
        <v/>
      </c>
      <c r="L116" s="211"/>
      <c r="M116" s="211"/>
      <c r="N116" s="211"/>
      <c r="O116" s="211"/>
      <c r="P116" s="259" t="str">
        <f>IF($P$34="","",$P$34)</f>
        <v/>
      </c>
      <c r="Q116" s="260"/>
      <c r="R116" s="259" t="str">
        <f>IF($R$34="","",$R$34)</f>
        <v/>
      </c>
      <c r="S116" s="260"/>
      <c r="T116" s="218" t="str">
        <f>IF($T$34="","",$T$34)</f>
        <v/>
      </c>
      <c r="U116" s="218"/>
      <c r="V116" s="218"/>
      <c r="W116" s="218" t="str">
        <f>IF($W$34="","",$W$34)</f>
        <v/>
      </c>
      <c r="X116" s="218"/>
      <c r="Y116" s="219"/>
    </row>
    <row r="117" spans="1:25" ht="20.149999999999999" customHeight="1" x14ac:dyDescent="0.2">
      <c r="A117" s="257" t="str">
        <f>IF($A$35="","",$A$35)</f>
        <v/>
      </c>
      <c r="B117" s="258"/>
      <c r="C117" s="258"/>
      <c r="D117" s="258"/>
      <c r="E117" s="258"/>
      <c r="F117" s="258"/>
      <c r="G117" s="258"/>
      <c r="H117" s="258"/>
      <c r="I117" s="258"/>
      <c r="J117" s="258"/>
      <c r="K117" s="211" t="str">
        <f>IF($K$35="","",$K$35)</f>
        <v/>
      </c>
      <c r="L117" s="211"/>
      <c r="M117" s="211"/>
      <c r="N117" s="211"/>
      <c r="O117" s="211"/>
      <c r="P117" s="259" t="str">
        <f>IF($P$35="","",$P$35)</f>
        <v/>
      </c>
      <c r="Q117" s="260"/>
      <c r="R117" s="259" t="str">
        <f>IF($R$35="","",$R$35)</f>
        <v/>
      </c>
      <c r="S117" s="260"/>
      <c r="T117" s="218" t="str">
        <f>IF($T$35="","",$T$35)</f>
        <v/>
      </c>
      <c r="U117" s="218"/>
      <c r="V117" s="218"/>
      <c r="W117" s="218" t="str">
        <f>IF($W$35="","",$W$35)</f>
        <v/>
      </c>
      <c r="X117" s="218"/>
      <c r="Y117" s="219"/>
    </row>
    <row r="118" spans="1:25" ht="20.149999999999999" customHeight="1" x14ac:dyDescent="0.2">
      <c r="A118" s="257" t="str">
        <f>IF($A$36="","",$A$36)</f>
        <v/>
      </c>
      <c r="B118" s="258"/>
      <c r="C118" s="258"/>
      <c r="D118" s="258"/>
      <c r="E118" s="258"/>
      <c r="F118" s="258"/>
      <c r="G118" s="258"/>
      <c r="H118" s="258"/>
      <c r="I118" s="258"/>
      <c r="J118" s="258"/>
      <c r="K118" s="211" t="str">
        <f>IF($K$36="","",$K$36)</f>
        <v/>
      </c>
      <c r="L118" s="211"/>
      <c r="M118" s="211"/>
      <c r="N118" s="211"/>
      <c r="O118" s="211"/>
      <c r="P118" s="259" t="str">
        <f>IF($P$36="","",$P$36)</f>
        <v/>
      </c>
      <c r="Q118" s="260"/>
      <c r="R118" s="259" t="str">
        <f>IF($R$36="","",$R$36)</f>
        <v/>
      </c>
      <c r="S118" s="260"/>
      <c r="T118" s="218" t="str">
        <f>IF($T$36="","",$T$36)</f>
        <v/>
      </c>
      <c r="U118" s="218"/>
      <c r="V118" s="218"/>
      <c r="W118" s="218" t="str">
        <f>IF($W$36="","",$W$36)</f>
        <v/>
      </c>
      <c r="X118" s="218"/>
      <c r="Y118" s="219"/>
    </row>
    <row r="119" spans="1:25" ht="20.149999999999999" customHeight="1" x14ac:dyDescent="0.2">
      <c r="A119" s="257" t="str">
        <f>IF($A$37="","",$A$37)</f>
        <v/>
      </c>
      <c r="B119" s="258"/>
      <c r="C119" s="258"/>
      <c r="D119" s="258"/>
      <c r="E119" s="258"/>
      <c r="F119" s="258"/>
      <c r="G119" s="258"/>
      <c r="H119" s="258"/>
      <c r="I119" s="258"/>
      <c r="J119" s="258"/>
      <c r="K119" s="211" t="str">
        <f>IF($K$37="","",$K$37)</f>
        <v/>
      </c>
      <c r="L119" s="211"/>
      <c r="M119" s="211"/>
      <c r="N119" s="211"/>
      <c r="O119" s="211"/>
      <c r="P119" s="259" t="str">
        <f>IF($P$37="","",$P$37)</f>
        <v/>
      </c>
      <c r="Q119" s="260"/>
      <c r="R119" s="259" t="str">
        <f>IF($R$37="","",$R$37)</f>
        <v/>
      </c>
      <c r="S119" s="260"/>
      <c r="T119" s="218" t="str">
        <f>IF($T$37="","",$T$37)</f>
        <v/>
      </c>
      <c r="U119" s="218"/>
      <c r="V119" s="218"/>
      <c r="W119" s="218" t="str">
        <f>IF($W$37="","",$W$37)</f>
        <v/>
      </c>
      <c r="X119" s="218"/>
      <c r="Y119" s="219"/>
    </row>
    <row r="120" spans="1:25" ht="20.149999999999999" customHeight="1" x14ac:dyDescent="0.2">
      <c r="A120" s="257" t="str">
        <f>IF($A$38="","",$A$38)</f>
        <v/>
      </c>
      <c r="B120" s="258"/>
      <c r="C120" s="258"/>
      <c r="D120" s="258"/>
      <c r="E120" s="258"/>
      <c r="F120" s="258"/>
      <c r="G120" s="258"/>
      <c r="H120" s="258"/>
      <c r="I120" s="258"/>
      <c r="J120" s="258"/>
      <c r="K120" s="211" t="str">
        <f>IF($K$38="","",$K$38)</f>
        <v/>
      </c>
      <c r="L120" s="211"/>
      <c r="M120" s="211"/>
      <c r="N120" s="211"/>
      <c r="O120" s="211"/>
      <c r="P120" s="259" t="str">
        <f>IF($P$38="","",$P$38)</f>
        <v/>
      </c>
      <c r="Q120" s="260"/>
      <c r="R120" s="259" t="str">
        <f>IF($R$38="","",$R$38)</f>
        <v/>
      </c>
      <c r="S120" s="260"/>
      <c r="T120" s="218" t="str">
        <f>IF($T$38="","",$T$38)</f>
        <v/>
      </c>
      <c r="U120" s="218"/>
      <c r="V120" s="218"/>
      <c r="W120" s="218" t="str">
        <f>IF($W$38="","",$W$38)</f>
        <v/>
      </c>
      <c r="X120" s="218"/>
      <c r="Y120" s="219"/>
    </row>
    <row r="121" spans="1:25" ht="20.149999999999999" customHeight="1" x14ac:dyDescent="0.2">
      <c r="A121" s="80"/>
      <c r="B121" s="81"/>
      <c r="C121" s="181" t="s">
        <v>26</v>
      </c>
      <c r="D121" s="181"/>
      <c r="E121" s="181"/>
      <c r="F121" s="181"/>
      <c r="G121" s="181"/>
      <c r="H121" s="181"/>
      <c r="I121" s="81"/>
      <c r="J121" s="81"/>
      <c r="K121" s="228"/>
      <c r="L121" s="228"/>
      <c r="M121" s="228"/>
      <c r="N121" s="228"/>
      <c r="O121" s="228"/>
      <c r="P121" s="243"/>
      <c r="Q121" s="243"/>
      <c r="R121" s="232"/>
      <c r="S121" s="232"/>
      <c r="T121" s="243"/>
      <c r="U121" s="243"/>
      <c r="V121" s="248"/>
      <c r="W121" s="218" t="str">
        <f>IF($W$39="","",$W$39)</f>
        <v/>
      </c>
      <c r="X121" s="218"/>
      <c r="Y121" s="219"/>
    </row>
    <row r="122" spans="1:25" ht="20.149999999999999" customHeight="1" x14ac:dyDescent="0.2">
      <c r="A122" s="80"/>
      <c r="B122" s="81"/>
      <c r="C122" s="181" t="s">
        <v>152</v>
      </c>
      <c r="D122" s="181"/>
      <c r="E122" s="181"/>
      <c r="F122" s="181"/>
      <c r="G122" s="181"/>
      <c r="H122" s="181"/>
      <c r="I122" s="81"/>
      <c r="J122" s="81"/>
      <c r="K122" s="228"/>
      <c r="L122" s="228"/>
      <c r="M122" s="228"/>
      <c r="N122" s="228"/>
      <c r="O122" s="228"/>
      <c r="P122" s="243"/>
      <c r="Q122" s="243"/>
      <c r="R122" s="232"/>
      <c r="S122" s="232"/>
      <c r="T122" s="243"/>
      <c r="U122" s="243"/>
      <c r="V122" s="248"/>
      <c r="W122" s="218" t="str">
        <f>IF($W$40="","",$W$40)</f>
        <v/>
      </c>
      <c r="X122" s="218"/>
      <c r="Y122" s="219"/>
    </row>
    <row r="123" spans="1:25" ht="20.149999999999999" customHeight="1" thickBot="1" x14ac:dyDescent="0.25">
      <c r="A123" s="82"/>
      <c r="B123" s="55"/>
      <c r="C123" s="242" t="s">
        <v>16</v>
      </c>
      <c r="D123" s="242"/>
      <c r="E123" s="242"/>
      <c r="F123" s="242"/>
      <c r="G123" s="242"/>
      <c r="H123" s="242"/>
      <c r="I123" s="55"/>
      <c r="J123" s="55"/>
      <c r="K123" s="135"/>
      <c r="L123" s="135"/>
      <c r="M123" s="135"/>
      <c r="N123" s="135"/>
      <c r="O123" s="135"/>
      <c r="P123" s="240"/>
      <c r="Q123" s="240"/>
      <c r="R123" s="149"/>
      <c r="S123" s="149"/>
      <c r="T123" s="240"/>
      <c r="U123" s="240"/>
      <c r="V123" s="241"/>
      <c r="W123" s="249" t="str">
        <f>IF($W$41="","",$W$41)</f>
        <v/>
      </c>
      <c r="X123" s="249"/>
      <c r="Y123" s="250"/>
    </row>
  </sheetData>
  <mergeCells count="528">
    <mergeCell ref="W79:Y79"/>
    <mergeCell ref="T80:V80"/>
    <mergeCell ref="W80:Y80"/>
    <mergeCell ref="T81:V81"/>
    <mergeCell ref="W81:Y81"/>
    <mergeCell ref="W120:Y120"/>
    <mergeCell ref="T121:V121"/>
    <mergeCell ref="W121:Y121"/>
    <mergeCell ref="T122:V122"/>
    <mergeCell ref="W122:Y122"/>
    <mergeCell ref="W116:Y116"/>
    <mergeCell ref="T117:V117"/>
    <mergeCell ref="W117:Y117"/>
    <mergeCell ref="T118:V118"/>
    <mergeCell ref="W118:Y118"/>
    <mergeCell ref="T119:V119"/>
    <mergeCell ref="W119:Y119"/>
    <mergeCell ref="T123:V123"/>
    <mergeCell ref="W123:Y123"/>
    <mergeCell ref="C122:H122"/>
    <mergeCell ref="K122:O122"/>
    <mergeCell ref="C123:H123"/>
    <mergeCell ref="K123:O123"/>
    <mergeCell ref="P123:Q123"/>
    <mergeCell ref="R123:S123"/>
    <mergeCell ref="P122:Q122"/>
    <mergeCell ref="R122:S122"/>
    <mergeCell ref="C121:H121"/>
    <mergeCell ref="K121:O121"/>
    <mergeCell ref="P121:Q121"/>
    <mergeCell ref="R121:S121"/>
    <mergeCell ref="A120:J120"/>
    <mergeCell ref="K120:O120"/>
    <mergeCell ref="P120:Q120"/>
    <mergeCell ref="R120:S120"/>
    <mergeCell ref="T120:V120"/>
    <mergeCell ref="A118:J118"/>
    <mergeCell ref="K118:O118"/>
    <mergeCell ref="A119:J119"/>
    <mergeCell ref="K119:O119"/>
    <mergeCell ref="P119:Q119"/>
    <mergeCell ref="R119:S119"/>
    <mergeCell ref="P118:Q118"/>
    <mergeCell ref="R118:S118"/>
    <mergeCell ref="A117:J117"/>
    <mergeCell ref="K117:O117"/>
    <mergeCell ref="P117:Q117"/>
    <mergeCell ref="R117:S117"/>
    <mergeCell ref="A116:J116"/>
    <mergeCell ref="K116:O116"/>
    <mergeCell ref="P116:Q116"/>
    <mergeCell ref="R116:S116"/>
    <mergeCell ref="T116:V116"/>
    <mergeCell ref="W112:Y112"/>
    <mergeCell ref="T113:V113"/>
    <mergeCell ref="W113:Y113"/>
    <mergeCell ref="T114:V114"/>
    <mergeCell ref="W114:Y114"/>
    <mergeCell ref="T115:V115"/>
    <mergeCell ref="W115:Y115"/>
    <mergeCell ref="A114:J114"/>
    <mergeCell ref="K114:O114"/>
    <mergeCell ref="A115:J115"/>
    <mergeCell ref="K115:O115"/>
    <mergeCell ref="P115:Q115"/>
    <mergeCell ref="R115:S115"/>
    <mergeCell ref="P114:Q114"/>
    <mergeCell ref="R114:S114"/>
    <mergeCell ref="A113:J113"/>
    <mergeCell ref="K113:O113"/>
    <mergeCell ref="P113:Q113"/>
    <mergeCell ref="R113:S113"/>
    <mergeCell ref="A112:J112"/>
    <mergeCell ref="K112:O112"/>
    <mergeCell ref="P112:Q112"/>
    <mergeCell ref="R112:S112"/>
    <mergeCell ref="T112:V112"/>
    <mergeCell ref="C107:H107"/>
    <mergeCell ref="K107:O107"/>
    <mergeCell ref="P107:T107"/>
    <mergeCell ref="U107:Y107"/>
    <mergeCell ref="C106:H106"/>
    <mergeCell ref="K106:O106"/>
    <mergeCell ref="P106:T106"/>
    <mergeCell ref="U106:Y106"/>
    <mergeCell ref="C109:H109"/>
    <mergeCell ref="K109:O109"/>
    <mergeCell ref="P109:T109"/>
    <mergeCell ref="U109:Y109"/>
    <mergeCell ref="C108:H108"/>
    <mergeCell ref="K108:O108"/>
    <mergeCell ref="P108:T108"/>
    <mergeCell ref="U108:Y108"/>
    <mergeCell ref="C103:H103"/>
    <mergeCell ref="K103:O103"/>
    <mergeCell ref="P103:T103"/>
    <mergeCell ref="U103:Y103"/>
    <mergeCell ref="C102:H102"/>
    <mergeCell ref="K102:O102"/>
    <mergeCell ref="P102:T102"/>
    <mergeCell ref="U102:Y102"/>
    <mergeCell ref="C105:H105"/>
    <mergeCell ref="K105:O105"/>
    <mergeCell ref="P105:T105"/>
    <mergeCell ref="U105:Y105"/>
    <mergeCell ref="C104:H104"/>
    <mergeCell ref="K104:O104"/>
    <mergeCell ref="P104:T104"/>
    <mergeCell ref="U104:Y104"/>
    <mergeCell ref="A98:C98"/>
    <mergeCell ref="D98:E98"/>
    <mergeCell ref="F98:J98"/>
    <mergeCell ref="N98:P98"/>
    <mergeCell ref="R96:S96"/>
    <mergeCell ref="T96:W96"/>
    <mergeCell ref="Q98:Y98"/>
    <mergeCell ref="A99:C99"/>
    <mergeCell ref="D99:E99"/>
    <mergeCell ref="F99:J99"/>
    <mergeCell ref="N99:P99"/>
    <mergeCell ref="A97:C97"/>
    <mergeCell ref="D97:E97"/>
    <mergeCell ref="F97:J97"/>
    <mergeCell ref="N97:P97"/>
    <mergeCell ref="M96:M99"/>
    <mergeCell ref="N96:Q96"/>
    <mergeCell ref="Q99:Y99"/>
    <mergeCell ref="X96:Y96"/>
    <mergeCell ref="Q97:S97"/>
    <mergeCell ref="T97:V97"/>
    <mergeCell ref="W97:Y97"/>
    <mergeCell ref="M94:O94"/>
    <mergeCell ref="P94:S94"/>
    <mergeCell ref="T94:U94"/>
    <mergeCell ref="V94:Y94"/>
    <mergeCell ref="A94:C94"/>
    <mergeCell ref="D94:K94"/>
    <mergeCell ref="M93:O93"/>
    <mergeCell ref="P92:S92"/>
    <mergeCell ref="A95:C95"/>
    <mergeCell ref="D95:F95"/>
    <mergeCell ref="G95:H95"/>
    <mergeCell ref="I95:K95"/>
    <mergeCell ref="M95:O95"/>
    <mergeCell ref="A93:C93"/>
    <mergeCell ref="D93:K93"/>
    <mergeCell ref="Q93:Y93"/>
    <mergeCell ref="P95:S95"/>
    <mergeCell ref="T95:U95"/>
    <mergeCell ref="V95:Y95"/>
    <mergeCell ref="M90:O91"/>
    <mergeCell ref="P90:X91"/>
    <mergeCell ref="Y90:Y91"/>
    <mergeCell ref="T92:Y92"/>
    <mergeCell ref="A92:C92"/>
    <mergeCell ref="D92:F92"/>
    <mergeCell ref="G92:H92"/>
    <mergeCell ref="I92:K92"/>
    <mergeCell ref="D87:G87"/>
    <mergeCell ref="A88:B88"/>
    <mergeCell ref="C88:D88"/>
    <mergeCell ref="E88:F88"/>
    <mergeCell ref="G88:H88"/>
    <mergeCell ref="I89:J90"/>
    <mergeCell ref="M88:O89"/>
    <mergeCell ref="Q88:R88"/>
    <mergeCell ref="T88:Y88"/>
    <mergeCell ref="P89:Y89"/>
    <mergeCell ref="A89:B90"/>
    <mergeCell ref="C89:D90"/>
    <mergeCell ref="E89:F90"/>
    <mergeCell ref="G89:H90"/>
    <mergeCell ref="M92:O92"/>
    <mergeCell ref="J83:O84"/>
    <mergeCell ref="X83:Y84"/>
    <mergeCell ref="R84:S84"/>
    <mergeCell ref="S86:Y86"/>
    <mergeCell ref="T82:V82"/>
    <mergeCell ref="W82:Y82"/>
    <mergeCell ref="I88:J88"/>
    <mergeCell ref="M87:P87"/>
    <mergeCell ref="Q87:T87"/>
    <mergeCell ref="U87:Y87"/>
    <mergeCell ref="C81:H81"/>
    <mergeCell ref="K81:O81"/>
    <mergeCell ref="C82:H82"/>
    <mergeCell ref="K82:O82"/>
    <mergeCell ref="P82:Q82"/>
    <mergeCell ref="R82:S82"/>
    <mergeCell ref="P81:Q81"/>
    <mergeCell ref="R81:S81"/>
    <mergeCell ref="C80:H80"/>
    <mergeCell ref="K80:O80"/>
    <mergeCell ref="P80:Q80"/>
    <mergeCell ref="R80:S80"/>
    <mergeCell ref="A79:J79"/>
    <mergeCell ref="K79:O79"/>
    <mergeCell ref="P79:Q79"/>
    <mergeCell ref="R79:S79"/>
    <mergeCell ref="T79:V79"/>
    <mergeCell ref="W75:Y75"/>
    <mergeCell ref="T76:V76"/>
    <mergeCell ref="W76:Y76"/>
    <mergeCell ref="T77:V77"/>
    <mergeCell ref="W77:Y77"/>
    <mergeCell ref="T78:V78"/>
    <mergeCell ref="W78:Y78"/>
    <mergeCell ref="A77:J77"/>
    <mergeCell ref="K77:O77"/>
    <mergeCell ref="A78:J78"/>
    <mergeCell ref="K78:O78"/>
    <mergeCell ref="P78:Q78"/>
    <mergeCell ref="R78:S78"/>
    <mergeCell ref="P77:Q77"/>
    <mergeCell ref="R77:S77"/>
    <mergeCell ref="A76:J76"/>
    <mergeCell ref="K76:O76"/>
    <mergeCell ref="P76:Q76"/>
    <mergeCell ref="R76:S76"/>
    <mergeCell ref="A75:J75"/>
    <mergeCell ref="K75:O75"/>
    <mergeCell ref="P75:Q75"/>
    <mergeCell ref="R75:S75"/>
    <mergeCell ref="T75:V75"/>
    <mergeCell ref="T73:V73"/>
    <mergeCell ref="W73:Y73"/>
    <mergeCell ref="T74:V74"/>
    <mergeCell ref="W74:Y74"/>
    <mergeCell ref="A73:J73"/>
    <mergeCell ref="K73:O73"/>
    <mergeCell ref="A74:J74"/>
    <mergeCell ref="K74:O74"/>
    <mergeCell ref="P74:Q74"/>
    <mergeCell ref="R74:S74"/>
    <mergeCell ref="P73:Q73"/>
    <mergeCell ref="R73:S73"/>
    <mergeCell ref="C68:H68"/>
    <mergeCell ref="K68:O68"/>
    <mergeCell ref="P68:T68"/>
    <mergeCell ref="U68:Y68"/>
    <mergeCell ref="C67:H67"/>
    <mergeCell ref="K67:O67"/>
    <mergeCell ref="P67:T67"/>
    <mergeCell ref="U67:Y67"/>
    <mergeCell ref="A72:J72"/>
    <mergeCell ref="K72:O72"/>
    <mergeCell ref="P72:Q72"/>
    <mergeCell ref="R72:S72"/>
    <mergeCell ref="A71:J71"/>
    <mergeCell ref="K71:O71"/>
    <mergeCell ref="P71:Q71"/>
    <mergeCell ref="R71:S71"/>
    <mergeCell ref="T71:V71"/>
    <mergeCell ref="W71:Y71"/>
    <mergeCell ref="T72:V72"/>
    <mergeCell ref="W72:Y72"/>
    <mergeCell ref="C64:H64"/>
    <mergeCell ref="K64:O64"/>
    <mergeCell ref="P64:T64"/>
    <mergeCell ref="U64:Y64"/>
    <mergeCell ref="C63:H63"/>
    <mergeCell ref="K63:O63"/>
    <mergeCell ref="P63:T63"/>
    <mergeCell ref="U63:Y63"/>
    <mergeCell ref="C66:H66"/>
    <mergeCell ref="K66:O66"/>
    <mergeCell ref="P66:T66"/>
    <mergeCell ref="U66:Y66"/>
    <mergeCell ref="C65:H65"/>
    <mergeCell ref="K65:O65"/>
    <mergeCell ref="P65:T65"/>
    <mergeCell ref="U65:Y65"/>
    <mergeCell ref="C62:H62"/>
    <mergeCell ref="K62:O62"/>
    <mergeCell ref="P62:T62"/>
    <mergeCell ref="U62:Y62"/>
    <mergeCell ref="N58:P58"/>
    <mergeCell ref="Q58:Y58"/>
    <mergeCell ref="C61:H61"/>
    <mergeCell ref="K61:O61"/>
    <mergeCell ref="P61:T61"/>
    <mergeCell ref="U61:Y61"/>
    <mergeCell ref="A56:C56"/>
    <mergeCell ref="D56:E56"/>
    <mergeCell ref="F56:J56"/>
    <mergeCell ref="M55:M58"/>
    <mergeCell ref="N55:Q55"/>
    <mergeCell ref="R55:S55"/>
    <mergeCell ref="T55:W55"/>
    <mergeCell ref="N56:P56"/>
    <mergeCell ref="Q56:S56"/>
    <mergeCell ref="A57:C57"/>
    <mergeCell ref="D57:E57"/>
    <mergeCell ref="F57:J57"/>
    <mergeCell ref="A58:C58"/>
    <mergeCell ref="D58:E58"/>
    <mergeCell ref="F58:J58"/>
    <mergeCell ref="T56:V56"/>
    <mergeCell ref="W56:Y56"/>
    <mergeCell ref="N57:P57"/>
    <mergeCell ref="Q57:Y57"/>
    <mergeCell ref="A52:C52"/>
    <mergeCell ref="D52:K52"/>
    <mergeCell ref="M51:O51"/>
    <mergeCell ref="M53:O53"/>
    <mergeCell ref="P53:S53"/>
    <mergeCell ref="T53:U53"/>
    <mergeCell ref="V53:Y53"/>
    <mergeCell ref="X55:Y55"/>
    <mergeCell ref="A53:C53"/>
    <mergeCell ref="D53:K53"/>
    <mergeCell ref="M52:O52"/>
    <mergeCell ref="A54:C54"/>
    <mergeCell ref="D54:F54"/>
    <mergeCell ref="G54:H54"/>
    <mergeCell ref="I54:K54"/>
    <mergeCell ref="M54:O54"/>
    <mergeCell ref="P51:S51"/>
    <mergeCell ref="Q52:Y52"/>
    <mergeCell ref="P54:S54"/>
    <mergeCell ref="T54:U54"/>
    <mergeCell ref="V54:Y54"/>
    <mergeCell ref="M49:O50"/>
    <mergeCell ref="P49:X50"/>
    <mergeCell ref="Y49:Y50"/>
    <mergeCell ref="T51:Y51"/>
    <mergeCell ref="A51:C51"/>
    <mergeCell ref="D51:F51"/>
    <mergeCell ref="G51:H51"/>
    <mergeCell ref="I51:K51"/>
    <mergeCell ref="I48:J49"/>
    <mergeCell ref="M47:O48"/>
    <mergeCell ref="Q47:R47"/>
    <mergeCell ref="T47:Y47"/>
    <mergeCell ref="P48:Y48"/>
    <mergeCell ref="A48:B49"/>
    <mergeCell ref="C48:D49"/>
    <mergeCell ref="E48:F49"/>
    <mergeCell ref="G48:H49"/>
    <mergeCell ref="I47:J47"/>
    <mergeCell ref="M46:P46"/>
    <mergeCell ref="Q46:T46"/>
    <mergeCell ref="U46:Y46"/>
    <mergeCell ref="D46:G46"/>
    <mergeCell ref="A47:B47"/>
    <mergeCell ref="C47:D47"/>
    <mergeCell ref="E47:F47"/>
    <mergeCell ref="G47:H47"/>
    <mergeCell ref="J42:O43"/>
    <mergeCell ref="X42:Y43"/>
    <mergeCell ref="R43:S43"/>
    <mergeCell ref="S45:Y45"/>
    <mergeCell ref="T41:V41"/>
    <mergeCell ref="C41:H41"/>
    <mergeCell ref="P39:Q39"/>
    <mergeCell ref="R39:S39"/>
    <mergeCell ref="M11:O11"/>
    <mergeCell ref="Q11:Y11"/>
    <mergeCell ref="R41:S41"/>
    <mergeCell ref="C39:H39"/>
    <mergeCell ref="C40:H40"/>
    <mergeCell ref="P41:Q41"/>
    <mergeCell ref="T39:V39"/>
    <mergeCell ref="W39:Y39"/>
    <mergeCell ref="K40:O40"/>
    <mergeCell ref="P40:Q40"/>
    <mergeCell ref="R40:S40"/>
    <mergeCell ref="K41:O41"/>
    <mergeCell ref="W41:Y41"/>
    <mergeCell ref="T40:V40"/>
    <mergeCell ref="W40:Y40"/>
    <mergeCell ref="R36:S36"/>
    <mergeCell ref="A38:J38"/>
    <mergeCell ref="K38:O38"/>
    <mergeCell ref="P38:Q38"/>
    <mergeCell ref="R38:S38"/>
    <mergeCell ref="T38:V38"/>
    <mergeCell ref="W38:Y38"/>
    <mergeCell ref="K39:O39"/>
    <mergeCell ref="W15:Y15"/>
    <mergeCell ref="T15:V15"/>
    <mergeCell ref="Q15:S15"/>
    <mergeCell ref="T37:V37"/>
    <mergeCell ref="W37:Y37"/>
    <mergeCell ref="U27:Y27"/>
    <mergeCell ref="U26:Y26"/>
    <mergeCell ref="U21:Y21"/>
    <mergeCell ref="U24:Y24"/>
    <mergeCell ref="U22:Y22"/>
    <mergeCell ref="U23:Y23"/>
    <mergeCell ref="P21:T21"/>
    <mergeCell ref="P24:T24"/>
    <mergeCell ref="P22:T22"/>
    <mergeCell ref="P23:T23"/>
    <mergeCell ref="A36:J36"/>
    <mergeCell ref="K36:O36"/>
    <mergeCell ref="A37:J37"/>
    <mergeCell ref="K37:O37"/>
    <mergeCell ref="P37:Q37"/>
    <mergeCell ref="R37:S37"/>
    <mergeCell ref="P36:Q36"/>
    <mergeCell ref="T36:V36"/>
    <mergeCell ref="W36:Y36"/>
    <mergeCell ref="A34:J34"/>
    <mergeCell ref="K34:O34"/>
    <mergeCell ref="P34:Q34"/>
    <mergeCell ref="T32:V32"/>
    <mergeCell ref="R34:S34"/>
    <mergeCell ref="W31:Y31"/>
    <mergeCell ref="W30:Y30"/>
    <mergeCell ref="T31:V31"/>
    <mergeCell ref="A35:J35"/>
    <mergeCell ref="K35:O35"/>
    <mergeCell ref="P35:Q35"/>
    <mergeCell ref="R35:S35"/>
    <mergeCell ref="T34:V34"/>
    <mergeCell ref="W34:Y34"/>
    <mergeCell ref="T35:V35"/>
    <mergeCell ref="W35:Y35"/>
    <mergeCell ref="A33:J33"/>
    <mergeCell ref="K33:O33"/>
    <mergeCell ref="P33:Q33"/>
    <mergeCell ref="R33:S33"/>
    <mergeCell ref="T33:V33"/>
    <mergeCell ref="W33:Y33"/>
    <mergeCell ref="C25:H25"/>
    <mergeCell ref="P32:Q32"/>
    <mergeCell ref="R32:S32"/>
    <mergeCell ref="K30:O30"/>
    <mergeCell ref="A30:J30"/>
    <mergeCell ref="A31:J31"/>
    <mergeCell ref="K31:O31"/>
    <mergeCell ref="R31:S31"/>
    <mergeCell ref="W32:Y32"/>
    <mergeCell ref="P31:Q31"/>
    <mergeCell ref="K26:O26"/>
    <mergeCell ref="T30:V30"/>
    <mergeCell ref="R30:S30"/>
    <mergeCell ref="P30:Q30"/>
    <mergeCell ref="U25:Y25"/>
    <mergeCell ref="C26:H26"/>
    <mergeCell ref="C27:H27"/>
    <mergeCell ref="K27:O27"/>
    <mergeCell ref="P26:T26"/>
    <mergeCell ref="P27:T27"/>
    <mergeCell ref="A32:J32"/>
    <mergeCell ref="K32:O32"/>
    <mergeCell ref="P25:T25"/>
    <mergeCell ref="K25:O25"/>
    <mergeCell ref="C24:H24"/>
    <mergeCell ref="D10:F10"/>
    <mergeCell ref="A10:C10"/>
    <mergeCell ref="A11:C11"/>
    <mergeCell ref="D13:F13"/>
    <mergeCell ref="A12:C12"/>
    <mergeCell ref="A13:C13"/>
    <mergeCell ref="D11:K11"/>
    <mergeCell ref="A15:C15"/>
    <mergeCell ref="D15:E15"/>
    <mergeCell ref="C20:H20"/>
    <mergeCell ref="C21:H21"/>
    <mergeCell ref="C22:H22"/>
    <mergeCell ref="C23:H23"/>
    <mergeCell ref="F17:J17"/>
    <mergeCell ref="A16:C16"/>
    <mergeCell ref="K23:O23"/>
    <mergeCell ref="K24:O24"/>
    <mergeCell ref="F15:J15"/>
    <mergeCell ref="F16:J16"/>
    <mergeCell ref="A17:C17"/>
    <mergeCell ref="D16:E16"/>
    <mergeCell ref="K21:O21"/>
    <mergeCell ref="K22:O22"/>
    <mergeCell ref="M5:P5"/>
    <mergeCell ref="M6:O7"/>
    <mergeCell ref="M8:O9"/>
    <mergeCell ref="E7:F8"/>
    <mergeCell ref="G7:H8"/>
    <mergeCell ref="E6:F6"/>
    <mergeCell ref="N16:P16"/>
    <mergeCell ref="N17:P17"/>
    <mergeCell ref="A6:B6"/>
    <mergeCell ref="I10:K10"/>
    <mergeCell ref="I13:K13"/>
    <mergeCell ref="A7:B8"/>
    <mergeCell ref="C7:D8"/>
    <mergeCell ref="I7:J8"/>
    <mergeCell ref="G13:H13"/>
    <mergeCell ref="D12:K12"/>
    <mergeCell ref="G10:H10"/>
    <mergeCell ref="M13:O13"/>
    <mergeCell ref="D5:G5"/>
    <mergeCell ref="D17:E17"/>
    <mergeCell ref="N15:P15"/>
    <mergeCell ref="X1:Y2"/>
    <mergeCell ref="R2:S2"/>
    <mergeCell ref="T12:U12"/>
    <mergeCell ref="P10:S10"/>
    <mergeCell ref="P13:S13"/>
    <mergeCell ref="P12:S12"/>
    <mergeCell ref="P7:Y7"/>
    <mergeCell ref="C6:D6"/>
    <mergeCell ref="Q5:T5"/>
    <mergeCell ref="Q6:R6"/>
    <mergeCell ref="T6:Y6"/>
    <mergeCell ref="I6:J6"/>
    <mergeCell ref="U5:Y5"/>
    <mergeCell ref="G6:H6"/>
    <mergeCell ref="J1:O2"/>
    <mergeCell ref="S4:Y4"/>
    <mergeCell ref="T13:U13"/>
    <mergeCell ref="T10:Y10"/>
    <mergeCell ref="Y8:Y9"/>
    <mergeCell ref="P8:X9"/>
    <mergeCell ref="V12:Y12"/>
    <mergeCell ref="V13:Y13"/>
    <mergeCell ref="M10:O10"/>
    <mergeCell ref="M12:O12"/>
    <mergeCell ref="T14:W14"/>
    <mergeCell ref="M14:M17"/>
    <mergeCell ref="P20:T20"/>
    <mergeCell ref="U20:Y20"/>
    <mergeCell ref="X14:Y14"/>
    <mergeCell ref="N14:Q14"/>
    <mergeCell ref="R14:S14"/>
    <mergeCell ref="Q17:Y17"/>
    <mergeCell ref="Q16:Y16"/>
    <mergeCell ref="K20:O20"/>
  </mergeCells>
  <phoneticPr fontId="2"/>
  <printOptions horizontalCentered="1"/>
  <pageMargins left="0.59055118110236227" right="0.39370078740157483" top="0.78740157480314965" bottom="0.59055118110236227" header="0.51181102362204722" footer="0.51181102362204722"/>
  <pageSetup paperSize="9" scale="95" orientation="portrait" blackAndWhite="1" horizontalDpi="300" verticalDpi="300" r:id="rId1"/>
  <headerFooter alignWithMargins="0"/>
  <rowBreaks count="1" manualBreakCount="1">
    <brk id="82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A1:AB40"/>
  <sheetViews>
    <sheetView workbookViewId="0">
      <selection activeCell="AA1" sqref="AA1"/>
    </sheetView>
  </sheetViews>
  <sheetFormatPr defaultColWidth="3.6328125" defaultRowHeight="20.149999999999999" customHeight="1" x14ac:dyDescent="0.2"/>
  <cols>
    <col min="1" max="26" width="3.6328125" style="1" customWidth="1"/>
    <col min="27" max="28" width="3.6328125" style="4" customWidth="1"/>
    <col min="29" max="16384" width="3.6328125" style="1"/>
  </cols>
  <sheetData>
    <row r="1" spans="1:28" ht="20.149999999999999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146" t="s">
        <v>0</v>
      </c>
      <c r="K1" s="146"/>
      <c r="L1" s="146"/>
      <c r="M1" s="146"/>
      <c r="N1" s="146"/>
      <c r="O1" s="146"/>
      <c r="P1" s="263" t="s">
        <v>82</v>
      </c>
      <c r="Q1" s="263"/>
      <c r="R1" s="263"/>
      <c r="S1" s="45"/>
      <c r="T1" s="45"/>
      <c r="U1" s="45"/>
      <c r="V1" s="45"/>
      <c r="W1" s="45"/>
      <c r="X1" s="45"/>
      <c r="Y1" s="45"/>
    </row>
    <row r="2" spans="1:28" ht="20.149999999999999" customHeight="1" thickBot="1" x14ac:dyDescent="0.25">
      <c r="A2" s="45"/>
      <c r="B2" s="45"/>
      <c r="C2" s="45"/>
      <c r="D2" s="45"/>
      <c r="E2" s="45"/>
      <c r="F2" s="45"/>
      <c r="G2" s="45"/>
      <c r="H2" s="45"/>
      <c r="I2" s="45"/>
      <c r="J2" s="147"/>
      <c r="K2" s="147"/>
      <c r="L2" s="147"/>
      <c r="M2" s="147"/>
      <c r="N2" s="147"/>
      <c r="O2" s="147"/>
      <c r="P2" s="263"/>
      <c r="Q2" s="263"/>
      <c r="R2" s="263"/>
      <c r="S2" s="45"/>
      <c r="T2" s="45"/>
      <c r="U2" s="45"/>
      <c r="V2" s="45"/>
      <c r="W2" s="45"/>
      <c r="X2" s="45"/>
      <c r="Y2" s="45"/>
    </row>
    <row r="3" spans="1:28" ht="10.5" customHeight="1" thickTop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8" ht="20.149999999999999" customHeight="1" x14ac:dyDescent="0.2">
      <c r="A4" s="50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264" t="str">
        <f>IF(基本入力シート!E7="","",基本入力シート!E7)</f>
        <v/>
      </c>
      <c r="T4" s="264"/>
      <c r="U4" s="264"/>
      <c r="V4" s="264"/>
      <c r="W4" s="264"/>
      <c r="X4" s="264"/>
      <c r="Y4" s="264"/>
      <c r="AB4" s="5"/>
    </row>
    <row r="5" spans="1:28" ht="20.149999999999999" customHeight="1" x14ac:dyDescent="0.2">
      <c r="A5" s="45"/>
      <c r="B5" s="45"/>
      <c r="C5" s="51"/>
      <c r="D5" s="45"/>
      <c r="E5" s="45"/>
      <c r="F5" s="265"/>
      <c r="G5" s="265"/>
      <c r="H5" s="265"/>
      <c r="I5" s="265"/>
      <c r="J5" s="51"/>
      <c r="K5" s="45"/>
      <c r="L5" s="45"/>
      <c r="M5" s="45"/>
      <c r="N5" s="84" t="s">
        <v>88</v>
      </c>
      <c r="O5" s="267" t="str">
        <f>IF(基本入力シート!E21="","",基本入力シート!E21)</f>
        <v/>
      </c>
      <c r="P5" s="267"/>
      <c r="Q5" s="267"/>
      <c r="R5" s="267"/>
      <c r="S5" s="267"/>
      <c r="T5" s="267"/>
      <c r="U5" s="267"/>
      <c r="V5" s="267"/>
      <c r="W5" s="267"/>
      <c r="X5" s="267"/>
      <c r="Y5" s="267"/>
      <c r="AB5" s="5"/>
    </row>
    <row r="6" spans="1:28" ht="20.149999999999999" customHeight="1" thickBot="1" x14ac:dyDescent="0.25">
      <c r="A6" s="85" t="s">
        <v>83</v>
      </c>
      <c r="B6" s="45"/>
      <c r="C6" s="45"/>
      <c r="D6" s="45"/>
      <c r="E6" s="45"/>
      <c r="F6" s="45"/>
      <c r="G6" s="86" t="s">
        <v>91</v>
      </c>
      <c r="H6" s="266" t="str">
        <f>IF(基本入力シート!E11="","",基本入力シート!E11)</f>
        <v/>
      </c>
      <c r="I6" s="266"/>
      <c r="J6" s="266"/>
      <c r="K6" s="45" t="s">
        <v>48</v>
      </c>
      <c r="L6" s="45"/>
      <c r="M6" s="45" t="str">
        <f>IF(基本入力シート!E12="","",基本入力シート!E12)</f>
        <v/>
      </c>
      <c r="N6" s="45"/>
      <c r="O6" s="45"/>
      <c r="P6" s="45"/>
      <c r="Q6" s="87"/>
      <c r="R6" s="87"/>
      <c r="S6" s="87"/>
      <c r="T6" s="87"/>
      <c r="U6" s="87"/>
      <c r="V6" s="87"/>
      <c r="W6" s="87"/>
      <c r="X6" s="87"/>
      <c r="Y6" s="87"/>
    </row>
    <row r="7" spans="1:28" ht="20.149999999999999" customHeight="1" x14ac:dyDescent="0.2">
      <c r="A7" s="214" t="s">
        <v>20</v>
      </c>
      <c r="B7" s="123"/>
      <c r="C7" s="123"/>
      <c r="D7" s="123"/>
      <c r="E7" s="123"/>
      <c r="F7" s="123"/>
      <c r="G7" s="123"/>
      <c r="H7" s="123"/>
      <c r="I7" s="123"/>
      <c r="J7" s="123"/>
      <c r="K7" s="123" t="s">
        <v>21</v>
      </c>
      <c r="L7" s="123"/>
      <c r="M7" s="123"/>
      <c r="N7" s="123"/>
      <c r="O7" s="123"/>
      <c r="P7" s="123" t="s">
        <v>22</v>
      </c>
      <c r="Q7" s="123"/>
      <c r="R7" s="123" t="s">
        <v>24</v>
      </c>
      <c r="S7" s="123"/>
      <c r="T7" s="123" t="s">
        <v>23</v>
      </c>
      <c r="U7" s="123"/>
      <c r="V7" s="123"/>
      <c r="W7" s="123" t="s">
        <v>25</v>
      </c>
      <c r="X7" s="123"/>
      <c r="Y7" s="124"/>
    </row>
    <row r="8" spans="1:28" ht="20.149999999999999" customHeight="1" x14ac:dyDescent="0.2">
      <c r="A8" s="215"/>
      <c r="B8" s="216"/>
      <c r="C8" s="216"/>
      <c r="D8" s="216"/>
      <c r="E8" s="216"/>
      <c r="F8" s="216"/>
      <c r="G8" s="216"/>
      <c r="H8" s="216"/>
      <c r="I8" s="216"/>
      <c r="J8" s="216"/>
      <c r="K8" s="217"/>
      <c r="L8" s="217"/>
      <c r="M8" s="217"/>
      <c r="N8" s="217"/>
      <c r="O8" s="217"/>
      <c r="P8" s="261"/>
      <c r="Q8" s="262"/>
      <c r="R8" s="213"/>
      <c r="S8" s="213"/>
      <c r="T8" s="227"/>
      <c r="U8" s="227"/>
      <c r="V8" s="227"/>
      <c r="W8" s="218" t="str">
        <f>IF(P8="","",(P8*T8))</f>
        <v/>
      </c>
      <c r="X8" s="218"/>
      <c r="Y8" s="219"/>
      <c r="Z8" s="6"/>
    </row>
    <row r="9" spans="1:28" ht="20.149999999999999" customHeight="1" x14ac:dyDescent="0.2">
      <c r="A9" s="215"/>
      <c r="B9" s="216"/>
      <c r="C9" s="216"/>
      <c r="D9" s="216"/>
      <c r="E9" s="216"/>
      <c r="F9" s="216"/>
      <c r="G9" s="216"/>
      <c r="H9" s="216"/>
      <c r="I9" s="216"/>
      <c r="J9" s="216"/>
      <c r="K9" s="217"/>
      <c r="L9" s="217"/>
      <c r="M9" s="217"/>
      <c r="N9" s="217"/>
      <c r="O9" s="217"/>
      <c r="P9" s="261"/>
      <c r="Q9" s="262"/>
      <c r="R9" s="213"/>
      <c r="S9" s="213"/>
      <c r="T9" s="227"/>
      <c r="U9" s="227"/>
      <c r="V9" s="227"/>
      <c r="W9" s="218" t="str">
        <f t="shared" ref="W9:W30" si="0">IF(P9="","",(P9*T9))</f>
        <v/>
      </c>
      <c r="X9" s="218"/>
      <c r="Y9" s="219"/>
      <c r="Z9" s="6"/>
    </row>
    <row r="10" spans="1:28" ht="20.149999999999999" customHeight="1" x14ac:dyDescent="0.2">
      <c r="A10" s="215"/>
      <c r="B10" s="216"/>
      <c r="C10" s="216"/>
      <c r="D10" s="216"/>
      <c r="E10" s="216"/>
      <c r="F10" s="216"/>
      <c r="G10" s="216"/>
      <c r="H10" s="216"/>
      <c r="I10" s="216"/>
      <c r="J10" s="216"/>
      <c r="K10" s="217"/>
      <c r="L10" s="217"/>
      <c r="M10" s="217"/>
      <c r="N10" s="217"/>
      <c r="O10" s="217"/>
      <c r="P10" s="261"/>
      <c r="Q10" s="262"/>
      <c r="R10" s="213"/>
      <c r="S10" s="213"/>
      <c r="T10" s="227"/>
      <c r="U10" s="227"/>
      <c r="V10" s="227"/>
      <c r="W10" s="218" t="str">
        <f t="shared" si="0"/>
        <v/>
      </c>
      <c r="X10" s="218"/>
      <c r="Y10" s="219"/>
      <c r="Z10" s="6"/>
    </row>
    <row r="11" spans="1:28" ht="20.149999999999999" customHeight="1" x14ac:dyDescent="0.2">
      <c r="A11" s="215"/>
      <c r="B11" s="216"/>
      <c r="C11" s="216"/>
      <c r="D11" s="216"/>
      <c r="E11" s="216"/>
      <c r="F11" s="216"/>
      <c r="G11" s="216"/>
      <c r="H11" s="216"/>
      <c r="I11" s="216"/>
      <c r="J11" s="216"/>
      <c r="K11" s="217"/>
      <c r="L11" s="217"/>
      <c r="M11" s="217"/>
      <c r="N11" s="217"/>
      <c r="O11" s="217"/>
      <c r="P11" s="261"/>
      <c r="Q11" s="262"/>
      <c r="R11" s="213"/>
      <c r="S11" s="213"/>
      <c r="T11" s="227"/>
      <c r="U11" s="227"/>
      <c r="V11" s="227"/>
      <c r="W11" s="218" t="str">
        <f t="shared" si="0"/>
        <v/>
      </c>
      <c r="X11" s="218"/>
      <c r="Y11" s="219"/>
      <c r="Z11" s="6"/>
    </row>
    <row r="12" spans="1:28" ht="20.149999999999999" customHeight="1" x14ac:dyDescent="0.2">
      <c r="A12" s="215"/>
      <c r="B12" s="216"/>
      <c r="C12" s="216"/>
      <c r="D12" s="216"/>
      <c r="E12" s="216"/>
      <c r="F12" s="216"/>
      <c r="G12" s="216"/>
      <c r="H12" s="216"/>
      <c r="I12" s="216"/>
      <c r="J12" s="216"/>
      <c r="K12" s="217"/>
      <c r="L12" s="217"/>
      <c r="M12" s="217"/>
      <c r="N12" s="217"/>
      <c r="O12" s="217"/>
      <c r="P12" s="261"/>
      <c r="Q12" s="262"/>
      <c r="R12" s="213"/>
      <c r="S12" s="213"/>
      <c r="T12" s="227"/>
      <c r="U12" s="227"/>
      <c r="V12" s="227"/>
      <c r="W12" s="218" t="str">
        <f t="shared" si="0"/>
        <v/>
      </c>
      <c r="X12" s="218"/>
      <c r="Y12" s="219"/>
      <c r="Z12" s="6"/>
    </row>
    <row r="13" spans="1:28" ht="20.149999999999999" customHeight="1" x14ac:dyDescent="0.2">
      <c r="A13" s="215"/>
      <c r="B13" s="216"/>
      <c r="C13" s="216"/>
      <c r="D13" s="216"/>
      <c r="E13" s="216"/>
      <c r="F13" s="216"/>
      <c r="G13" s="216"/>
      <c r="H13" s="216"/>
      <c r="I13" s="216"/>
      <c r="J13" s="216"/>
      <c r="K13" s="217"/>
      <c r="L13" s="217"/>
      <c r="M13" s="217"/>
      <c r="N13" s="217"/>
      <c r="O13" s="217"/>
      <c r="P13" s="261"/>
      <c r="Q13" s="262"/>
      <c r="R13" s="213"/>
      <c r="S13" s="213"/>
      <c r="T13" s="227"/>
      <c r="U13" s="227"/>
      <c r="V13" s="227"/>
      <c r="W13" s="218" t="str">
        <f t="shared" si="0"/>
        <v/>
      </c>
      <c r="X13" s="218"/>
      <c r="Y13" s="219"/>
      <c r="Z13" s="6"/>
    </row>
    <row r="14" spans="1:28" ht="20.149999999999999" customHeight="1" x14ac:dyDescent="0.2">
      <c r="A14" s="215"/>
      <c r="B14" s="216"/>
      <c r="C14" s="216"/>
      <c r="D14" s="216"/>
      <c r="E14" s="216"/>
      <c r="F14" s="216"/>
      <c r="G14" s="216"/>
      <c r="H14" s="216"/>
      <c r="I14" s="216"/>
      <c r="J14" s="216"/>
      <c r="K14" s="217"/>
      <c r="L14" s="217"/>
      <c r="M14" s="217"/>
      <c r="N14" s="217"/>
      <c r="O14" s="217"/>
      <c r="P14" s="261"/>
      <c r="Q14" s="262"/>
      <c r="R14" s="213"/>
      <c r="S14" s="213"/>
      <c r="T14" s="227"/>
      <c r="U14" s="227"/>
      <c r="V14" s="227"/>
      <c r="W14" s="218" t="str">
        <f t="shared" si="0"/>
        <v/>
      </c>
      <c r="X14" s="218"/>
      <c r="Y14" s="219"/>
      <c r="Z14" s="6"/>
    </row>
    <row r="15" spans="1:28" ht="20.149999999999999" customHeight="1" x14ac:dyDescent="0.2">
      <c r="A15" s="215"/>
      <c r="B15" s="216"/>
      <c r="C15" s="216"/>
      <c r="D15" s="216"/>
      <c r="E15" s="216"/>
      <c r="F15" s="216"/>
      <c r="G15" s="216"/>
      <c r="H15" s="216"/>
      <c r="I15" s="216"/>
      <c r="J15" s="216"/>
      <c r="K15" s="217"/>
      <c r="L15" s="217"/>
      <c r="M15" s="217"/>
      <c r="N15" s="217"/>
      <c r="O15" s="217"/>
      <c r="P15" s="261"/>
      <c r="Q15" s="262"/>
      <c r="R15" s="213"/>
      <c r="S15" s="213"/>
      <c r="T15" s="227"/>
      <c r="U15" s="227"/>
      <c r="V15" s="227"/>
      <c r="W15" s="218" t="str">
        <f t="shared" si="0"/>
        <v/>
      </c>
      <c r="X15" s="218"/>
      <c r="Y15" s="219"/>
      <c r="Z15" s="6"/>
    </row>
    <row r="16" spans="1:28" ht="20.149999999999999" customHeight="1" x14ac:dyDescent="0.2">
      <c r="A16" s="215"/>
      <c r="B16" s="216"/>
      <c r="C16" s="216"/>
      <c r="D16" s="216"/>
      <c r="E16" s="216"/>
      <c r="F16" s="216"/>
      <c r="G16" s="216"/>
      <c r="H16" s="216"/>
      <c r="I16" s="216"/>
      <c r="J16" s="216"/>
      <c r="K16" s="217"/>
      <c r="L16" s="217"/>
      <c r="M16" s="217"/>
      <c r="N16" s="217"/>
      <c r="O16" s="217"/>
      <c r="P16" s="261"/>
      <c r="Q16" s="262"/>
      <c r="R16" s="213"/>
      <c r="S16" s="213"/>
      <c r="T16" s="227"/>
      <c r="U16" s="227"/>
      <c r="V16" s="227"/>
      <c r="W16" s="218" t="str">
        <f t="shared" si="0"/>
        <v/>
      </c>
      <c r="X16" s="218"/>
      <c r="Y16" s="219"/>
      <c r="Z16" s="6"/>
    </row>
    <row r="17" spans="1:26" ht="20.149999999999999" customHeight="1" x14ac:dyDescent="0.2">
      <c r="A17" s="215"/>
      <c r="B17" s="216"/>
      <c r="C17" s="216"/>
      <c r="D17" s="216"/>
      <c r="E17" s="216"/>
      <c r="F17" s="216"/>
      <c r="G17" s="216"/>
      <c r="H17" s="216"/>
      <c r="I17" s="216"/>
      <c r="J17" s="216"/>
      <c r="K17" s="217"/>
      <c r="L17" s="217"/>
      <c r="M17" s="217"/>
      <c r="N17" s="217"/>
      <c r="O17" s="217"/>
      <c r="P17" s="261"/>
      <c r="Q17" s="262"/>
      <c r="R17" s="213"/>
      <c r="S17" s="213"/>
      <c r="T17" s="227"/>
      <c r="U17" s="227"/>
      <c r="V17" s="227"/>
      <c r="W17" s="218" t="str">
        <f t="shared" si="0"/>
        <v/>
      </c>
      <c r="X17" s="218"/>
      <c r="Y17" s="219"/>
      <c r="Z17" s="6"/>
    </row>
    <row r="18" spans="1:26" ht="20.149999999999999" customHeight="1" x14ac:dyDescent="0.2">
      <c r="A18" s="215"/>
      <c r="B18" s="216"/>
      <c r="C18" s="216"/>
      <c r="D18" s="216"/>
      <c r="E18" s="216"/>
      <c r="F18" s="216"/>
      <c r="G18" s="216"/>
      <c r="H18" s="216"/>
      <c r="I18" s="216"/>
      <c r="J18" s="216"/>
      <c r="K18" s="217"/>
      <c r="L18" s="217"/>
      <c r="M18" s="217"/>
      <c r="N18" s="217"/>
      <c r="O18" s="217"/>
      <c r="P18" s="261"/>
      <c r="Q18" s="262"/>
      <c r="R18" s="213"/>
      <c r="S18" s="213"/>
      <c r="T18" s="227"/>
      <c r="U18" s="227"/>
      <c r="V18" s="227"/>
      <c r="W18" s="218" t="str">
        <f t="shared" si="0"/>
        <v/>
      </c>
      <c r="X18" s="218"/>
      <c r="Y18" s="219"/>
      <c r="Z18" s="6"/>
    </row>
    <row r="19" spans="1:26" ht="20.149999999999999" customHeight="1" x14ac:dyDescent="0.2">
      <c r="A19" s="215"/>
      <c r="B19" s="216"/>
      <c r="C19" s="216"/>
      <c r="D19" s="216"/>
      <c r="E19" s="216"/>
      <c r="F19" s="216"/>
      <c r="G19" s="216"/>
      <c r="H19" s="216"/>
      <c r="I19" s="216"/>
      <c r="J19" s="216"/>
      <c r="K19" s="217"/>
      <c r="L19" s="217"/>
      <c r="M19" s="217"/>
      <c r="N19" s="217"/>
      <c r="O19" s="217"/>
      <c r="P19" s="261"/>
      <c r="Q19" s="262"/>
      <c r="R19" s="213"/>
      <c r="S19" s="213"/>
      <c r="T19" s="227"/>
      <c r="U19" s="227"/>
      <c r="V19" s="227"/>
      <c r="W19" s="218" t="str">
        <f t="shared" si="0"/>
        <v/>
      </c>
      <c r="X19" s="218"/>
      <c r="Y19" s="219"/>
      <c r="Z19" s="6"/>
    </row>
    <row r="20" spans="1:26" ht="20.149999999999999" customHeight="1" x14ac:dyDescent="0.2">
      <c r="A20" s="215"/>
      <c r="B20" s="216"/>
      <c r="C20" s="216"/>
      <c r="D20" s="216"/>
      <c r="E20" s="216"/>
      <c r="F20" s="216"/>
      <c r="G20" s="216"/>
      <c r="H20" s="216"/>
      <c r="I20" s="216"/>
      <c r="J20" s="216"/>
      <c r="K20" s="217"/>
      <c r="L20" s="217"/>
      <c r="M20" s="217"/>
      <c r="N20" s="217"/>
      <c r="O20" s="217"/>
      <c r="P20" s="261"/>
      <c r="Q20" s="262"/>
      <c r="R20" s="213"/>
      <c r="S20" s="213"/>
      <c r="T20" s="227"/>
      <c r="U20" s="227"/>
      <c r="V20" s="227"/>
      <c r="W20" s="218" t="str">
        <f t="shared" si="0"/>
        <v/>
      </c>
      <c r="X20" s="218"/>
      <c r="Y20" s="219"/>
      <c r="Z20" s="6"/>
    </row>
    <row r="21" spans="1:26" ht="20.149999999999999" customHeight="1" x14ac:dyDescent="0.2">
      <c r="A21" s="215"/>
      <c r="B21" s="216"/>
      <c r="C21" s="216"/>
      <c r="D21" s="216"/>
      <c r="E21" s="216"/>
      <c r="F21" s="216"/>
      <c r="G21" s="216"/>
      <c r="H21" s="216"/>
      <c r="I21" s="216"/>
      <c r="J21" s="216"/>
      <c r="K21" s="217"/>
      <c r="L21" s="217"/>
      <c r="M21" s="217"/>
      <c r="N21" s="217"/>
      <c r="O21" s="217"/>
      <c r="P21" s="261"/>
      <c r="Q21" s="262"/>
      <c r="R21" s="213"/>
      <c r="S21" s="213"/>
      <c r="T21" s="227"/>
      <c r="U21" s="227"/>
      <c r="V21" s="227"/>
      <c r="W21" s="218" t="str">
        <f t="shared" si="0"/>
        <v/>
      </c>
      <c r="X21" s="218"/>
      <c r="Y21" s="219"/>
      <c r="Z21" s="6"/>
    </row>
    <row r="22" spans="1:26" ht="20.149999999999999" customHeight="1" x14ac:dyDescent="0.2">
      <c r="A22" s="215"/>
      <c r="B22" s="216"/>
      <c r="C22" s="216"/>
      <c r="D22" s="216"/>
      <c r="E22" s="216"/>
      <c r="F22" s="216"/>
      <c r="G22" s="216"/>
      <c r="H22" s="216"/>
      <c r="I22" s="216"/>
      <c r="J22" s="216"/>
      <c r="K22" s="217"/>
      <c r="L22" s="217"/>
      <c r="M22" s="217"/>
      <c r="N22" s="217"/>
      <c r="O22" s="217"/>
      <c r="P22" s="261"/>
      <c r="Q22" s="262"/>
      <c r="R22" s="213"/>
      <c r="S22" s="213"/>
      <c r="T22" s="227"/>
      <c r="U22" s="227"/>
      <c r="V22" s="227"/>
      <c r="W22" s="218" t="str">
        <f t="shared" si="0"/>
        <v/>
      </c>
      <c r="X22" s="218"/>
      <c r="Y22" s="219"/>
      <c r="Z22" s="6"/>
    </row>
    <row r="23" spans="1:26" ht="20.149999999999999" customHeight="1" x14ac:dyDescent="0.2">
      <c r="A23" s="215"/>
      <c r="B23" s="216"/>
      <c r="C23" s="216"/>
      <c r="D23" s="216"/>
      <c r="E23" s="216"/>
      <c r="F23" s="216"/>
      <c r="G23" s="216"/>
      <c r="H23" s="216"/>
      <c r="I23" s="216"/>
      <c r="J23" s="216"/>
      <c r="K23" s="217"/>
      <c r="L23" s="217"/>
      <c r="M23" s="217"/>
      <c r="N23" s="217"/>
      <c r="O23" s="217"/>
      <c r="P23" s="261"/>
      <c r="Q23" s="262"/>
      <c r="R23" s="213"/>
      <c r="S23" s="213"/>
      <c r="T23" s="227"/>
      <c r="U23" s="227"/>
      <c r="V23" s="227"/>
      <c r="W23" s="218" t="str">
        <f t="shared" si="0"/>
        <v/>
      </c>
      <c r="X23" s="218"/>
      <c r="Y23" s="219"/>
      <c r="Z23" s="6"/>
    </row>
    <row r="24" spans="1:26" ht="20.149999999999999" customHeight="1" x14ac:dyDescent="0.2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17"/>
      <c r="L24" s="217"/>
      <c r="M24" s="217"/>
      <c r="N24" s="217"/>
      <c r="O24" s="217"/>
      <c r="P24" s="261"/>
      <c r="Q24" s="262"/>
      <c r="R24" s="213"/>
      <c r="S24" s="213"/>
      <c r="T24" s="227"/>
      <c r="U24" s="227"/>
      <c r="V24" s="227"/>
      <c r="W24" s="218" t="str">
        <f t="shared" si="0"/>
        <v/>
      </c>
      <c r="X24" s="218"/>
      <c r="Y24" s="219"/>
      <c r="Z24" s="6"/>
    </row>
    <row r="25" spans="1:26" ht="20.149999999999999" customHeight="1" x14ac:dyDescent="0.2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7"/>
      <c r="L25" s="217"/>
      <c r="M25" s="217"/>
      <c r="N25" s="217"/>
      <c r="O25" s="217"/>
      <c r="P25" s="261"/>
      <c r="Q25" s="262"/>
      <c r="R25" s="213"/>
      <c r="S25" s="213"/>
      <c r="T25" s="227"/>
      <c r="U25" s="227"/>
      <c r="V25" s="227"/>
      <c r="W25" s="218" t="str">
        <f t="shared" si="0"/>
        <v/>
      </c>
      <c r="X25" s="218"/>
      <c r="Y25" s="219"/>
      <c r="Z25" s="6"/>
    </row>
    <row r="26" spans="1:26" ht="20.149999999999999" customHeight="1" x14ac:dyDescent="0.2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7"/>
      <c r="L26" s="217"/>
      <c r="M26" s="217"/>
      <c r="N26" s="217"/>
      <c r="O26" s="217"/>
      <c r="P26" s="261"/>
      <c r="Q26" s="262"/>
      <c r="R26" s="213"/>
      <c r="S26" s="213"/>
      <c r="T26" s="227"/>
      <c r="U26" s="227"/>
      <c r="V26" s="227"/>
      <c r="W26" s="218" t="str">
        <f t="shared" si="0"/>
        <v/>
      </c>
      <c r="X26" s="218"/>
      <c r="Y26" s="219"/>
      <c r="Z26" s="6"/>
    </row>
    <row r="27" spans="1:26" ht="20.149999999999999" customHeight="1" x14ac:dyDescent="0.2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7"/>
      <c r="L27" s="217"/>
      <c r="M27" s="217"/>
      <c r="N27" s="217"/>
      <c r="O27" s="217"/>
      <c r="P27" s="261"/>
      <c r="Q27" s="262"/>
      <c r="R27" s="213"/>
      <c r="S27" s="213"/>
      <c r="T27" s="227"/>
      <c r="U27" s="227"/>
      <c r="V27" s="227"/>
      <c r="W27" s="218" t="str">
        <f t="shared" si="0"/>
        <v/>
      </c>
      <c r="X27" s="218"/>
      <c r="Y27" s="219"/>
      <c r="Z27" s="6"/>
    </row>
    <row r="28" spans="1:26" ht="20.149999999999999" customHeight="1" x14ac:dyDescent="0.2">
      <c r="A28" s="215"/>
      <c r="B28" s="216"/>
      <c r="C28" s="216"/>
      <c r="D28" s="216"/>
      <c r="E28" s="216"/>
      <c r="F28" s="216"/>
      <c r="G28" s="216"/>
      <c r="H28" s="216"/>
      <c r="I28" s="216"/>
      <c r="J28" s="216"/>
      <c r="K28" s="217"/>
      <c r="L28" s="217"/>
      <c r="M28" s="217"/>
      <c r="N28" s="217"/>
      <c r="O28" s="217"/>
      <c r="P28" s="261"/>
      <c r="Q28" s="262"/>
      <c r="R28" s="213"/>
      <c r="S28" s="213"/>
      <c r="T28" s="227"/>
      <c r="U28" s="227"/>
      <c r="V28" s="227"/>
      <c r="W28" s="218" t="str">
        <f t="shared" si="0"/>
        <v/>
      </c>
      <c r="X28" s="218"/>
      <c r="Y28" s="219"/>
      <c r="Z28" s="6"/>
    </row>
    <row r="29" spans="1:26" ht="20.149999999999999" customHeight="1" x14ac:dyDescent="0.2">
      <c r="A29" s="215"/>
      <c r="B29" s="216"/>
      <c r="C29" s="216"/>
      <c r="D29" s="216"/>
      <c r="E29" s="216"/>
      <c r="F29" s="216"/>
      <c r="G29" s="216"/>
      <c r="H29" s="216"/>
      <c r="I29" s="216"/>
      <c r="J29" s="216"/>
      <c r="K29" s="217"/>
      <c r="L29" s="217"/>
      <c r="M29" s="217"/>
      <c r="N29" s="217"/>
      <c r="O29" s="217"/>
      <c r="P29" s="261"/>
      <c r="Q29" s="262"/>
      <c r="R29" s="213"/>
      <c r="S29" s="213"/>
      <c r="T29" s="227"/>
      <c r="U29" s="227"/>
      <c r="V29" s="227"/>
      <c r="W29" s="218" t="str">
        <f t="shared" si="0"/>
        <v/>
      </c>
      <c r="X29" s="218"/>
      <c r="Y29" s="219"/>
      <c r="Z29" s="6"/>
    </row>
    <row r="30" spans="1:26" ht="20.149999999999999" customHeight="1" x14ac:dyDescent="0.2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17"/>
      <c r="L30" s="217"/>
      <c r="M30" s="217"/>
      <c r="N30" s="217"/>
      <c r="O30" s="217"/>
      <c r="P30" s="261"/>
      <c r="Q30" s="262"/>
      <c r="R30" s="213"/>
      <c r="S30" s="213"/>
      <c r="T30" s="227"/>
      <c r="U30" s="227"/>
      <c r="V30" s="227"/>
      <c r="W30" s="218" t="str">
        <f t="shared" si="0"/>
        <v/>
      </c>
      <c r="X30" s="218"/>
      <c r="Y30" s="219"/>
      <c r="Z30" s="6"/>
    </row>
    <row r="31" spans="1:26" ht="20.149999999999999" customHeight="1" x14ac:dyDescent="0.2">
      <c r="A31" s="215"/>
      <c r="B31" s="216"/>
      <c r="C31" s="216"/>
      <c r="D31" s="216"/>
      <c r="E31" s="216"/>
      <c r="F31" s="216"/>
      <c r="G31" s="216"/>
      <c r="H31" s="216"/>
      <c r="I31" s="216"/>
      <c r="J31" s="216"/>
      <c r="K31" s="217"/>
      <c r="L31" s="217"/>
      <c r="M31" s="217"/>
      <c r="N31" s="217"/>
      <c r="O31" s="217"/>
      <c r="P31" s="261"/>
      <c r="Q31" s="262"/>
      <c r="R31" s="213"/>
      <c r="S31" s="213"/>
      <c r="T31" s="227"/>
      <c r="U31" s="227"/>
      <c r="V31" s="227"/>
      <c r="W31" s="218" t="str">
        <f t="shared" ref="W31:W37" si="1">IF(P31="","",(P31*T31))</f>
        <v/>
      </c>
      <c r="X31" s="218"/>
      <c r="Y31" s="219"/>
      <c r="Z31" s="6"/>
    </row>
    <row r="32" spans="1:26" ht="20.149999999999999" customHeight="1" x14ac:dyDescent="0.2">
      <c r="A32" s="215"/>
      <c r="B32" s="216"/>
      <c r="C32" s="216"/>
      <c r="D32" s="216"/>
      <c r="E32" s="216"/>
      <c r="F32" s="216"/>
      <c r="G32" s="216"/>
      <c r="H32" s="216"/>
      <c r="I32" s="216"/>
      <c r="J32" s="216"/>
      <c r="K32" s="217"/>
      <c r="L32" s="217"/>
      <c r="M32" s="217"/>
      <c r="N32" s="217"/>
      <c r="O32" s="217"/>
      <c r="P32" s="261"/>
      <c r="Q32" s="262"/>
      <c r="R32" s="213"/>
      <c r="S32" s="213"/>
      <c r="T32" s="227"/>
      <c r="U32" s="227"/>
      <c r="V32" s="227"/>
      <c r="W32" s="218" t="str">
        <f t="shared" si="1"/>
        <v/>
      </c>
      <c r="X32" s="218"/>
      <c r="Y32" s="219"/>
      <c r="Z32" s="6"/>
    </row>
    <row r="33" spans="1:26" ht="20.149999999999999" customHeight="1" x14ac:dyDescent="0.2">
      <c r="A33" s="215"/>
      <c r="B33" s="216"/>
      <c r="C33" s="216"/>
      <c r="D33" s="216"/>
      <c r="E33" s="216"/>
      <c r="F33" s="216"/>
      <c r="G33" s="216"/>
      <c r="H33" s="216"/>
      <c r="I33" s="216"/>
      <c r="J33" s="216"/>
      <c r="K33" s="217"/>
      <c r="L33" s="217"/>
      <c r="M33" s="217"/>
      <c r="N33" s="217"/>
      <c r="O33" s="217"/>
      <c r="P33" s="261"/>
      <c r="Q33" s="262"/>
      <c r="R33" s="213"/>
      <c r="S33" s="213"/>
      <c r="T33" s="227"/>
      <c r="U33" s="227"/>
      <c r="V33" s="227"/>
      <c r="W33" s="218" t="str">
        <f t="shared" si="1"/>
        <v/>
      </c>
      <c r="X33" s="218"/>
      <c r="Y33" s="219"/>
      <c r="Z33" s="6"/>
    </row>
    <row r="34" spans="1:26" ht="20.149999999999999" customHeight="1" x14ac:dyDescent="0.2">
      <c r="A34" s="215"/>
      <c r="B34" s="216"/>
      <c r="C34" s="216"/>
      <c r="D34" s="216"/>
      <c r="E34" s="216"/>
      <c r="F34" s="216"/>
      <c r="G34" s="216"/>
      <c r="H34" s="216"/>
      <c r="I34" s="216"/>
      <c r="J34" s="216"/>
      <c r="K34" s="217"/>
      <c r="L34" s="217"/>
      <c r="M34" s="217"/>
      <c r="N34" s="217"/>
      <c r="O34" s="217"/>
      <c r="P34" s="261"/>
      <c r="Q34" s="262"/>
      <c r="R34" s="213"/>
      <c r="S34" s="213"/>
      <c r="T34" s="227"/>
      <c r="U34" s="227"/>
      <c r="V34" s="227"/>
      <c r="W34" s="218" t="str">
        <f t="shared" si="1"/>
        <v/>
      </c>
      <c r="X34" s="218"/>
      <c r="Y34" s="219"/>
      <c r="Z34" s="6"/>
    </row>
    <row r="35" spans="1:26" ht="20.149999999999999" customHeight="1" x14ac:dyDescent="0.2">
      <c r="A35" s="215"/>
      <c r="B35" s="216"/>
      <c r="C35" s="216"/>
      <c r="D35" s="216"/>
      <c r="E35" s="216"/>
      <c r="F35" s="216"/>
      <c r="G35" s="216"/>
      <c r="H35" s="216"/>
      <c r="I35" s="216"/>
      <c r="J35" s="216"/>
      <c r="K35" s="217"/>
      <c r="L35" s="217"/>
      <c r="M35" s="217"/>
      <c r="N35" s="217"/>
      <c r="O35" s="217"/>
      <c r="P35" s="261"/>
      <c r="Q35" s="262"/>
      <c r="R35" s="213"/>
      <c r="S35" s="213"/>
      <c r="T35" s="227"/>
      <c r="U35" s="227"/>
      <c r="V35" s="227"/>
      <c r="W35" s="218" t="str">
        <f t="shared" si="1"/>
        <v/>
      </c>
      <c r="X35" s="218"/>
      <c r="Y35" s="219"/>
      <c r="Z35" s="6"/>
    </row>
    <row r="36" spans="1:26" ht="20.149999999999999" customHeight="1" x14ac:dyDescent="0.2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17"/>
      <c r="L36" s="217"/>
      <c r="M36" s="217"/>
      <c r="N36" s="217"/>
      <c r="O36" s="217"/>
      <c r="P36" s="261"/>
      <c r="Q36" s="262"/>
      <c r="R36" s="213"/>
      <c r="S36" s="213"/>
      <c r="T36" s="227"/>
      <c r="U36" s="227"/>
      <c r="V36" s="227"/>
      <c r="W36" s="218" t="str">
        <f t="shared" si="1"/>
        <v/>
      </c>
      <c r="X36" s="218"/>
      <c r="Y36" s="219"/>
      <c r="Z36" s="6"/>
    </row>
    <row r="37" spans="1:26" ht="20.149999999999999" customHeight="1" x14ac:dyDescent="0.2">
      <c r="A37" s="215"/>
      <c r="B37" s="216"/>
      <c r="C37" s="216"/>
      <c r="D37" s="216"/>
      <c r="E37" s="216"/>
      <c r="F37" s="216"/>
      <c r="G37" s="216"/>
      <c r="H37" s="216"/>
      <c r="I37" s="216"/>
      <c r="J37" s="216"/>
      <c r="K37" s="217"/>
      <c r="L37" s="217"/>
      <c r="M37" s="217"/>
      <c r="N37" s="217"/>
      <c r="O37" s="217"/>
      <c r="P37" s="261"/>
      <c r="Q37" s="262"/>
      <c r="R37" s="213"/>
      <c r="S37" s="213"/>
      <c r="T37" s="227"/>
      <c r="U37" s="227"/>
      <c r="V37" s="227"/>
      <c r="W37" s="218" t="str">
        <f t="shared" si="1"/>
        <v/>
      </c>
      <c r="X37" s="218"/>
      <c r="Y37" s="219"/>
      <c r="Z37" s="6"/>
    </row>
    <row r="38" spans="1:26" ht="20.149999999999999" customHeight="1" x14ac:dyDescent="0.2">
      <c r="A38" s="80"/>
      <c r="B38" s="81"/>
      <c r="C38" s="181" t="s">
        <v>26</v>
      </c>
      <c r="D38" s="181"/>
      <c r="E38" s="181"/>
      <c r="F38" s="181"/>
      <c r="G38" s="181"/>
      <c r="H38" s="181"/>
      <c r="I38" s="81"/>
      <c r="J38" s="81"/>
      <c r="K38" s="228"/>
      <c r="L38" s="228"/>
      <c r="M38" s="228"/>
      <c r="N38" s="228"/>
      <c r="O38" s="228"/>
      <c r="P38" s="243"/>
      <c r="Q38" s="243"/>
      <c r="R38" s="232"/>
      <c r="S38" s="232"/>
      <c r="T38" s="243"/>
      <c r="U38" s="243"/>
      <c r="V38" s="248"/>
      <c r="W38" s="218">
        <f>SUM(W8:Y37)</f>
        <v>0</v>
      </c>
      <c r="X38" s="218"/>
      <c r="Y38" s="219"/>
    </row>
    <row r="39" spans="1:26" ht="20.149999999999999" customHeight="1" x14ac:dyDescent="0.2">
      <c r="A39" s="80"/>
      <c r="B39" s="81"/>
      <c r="C39" s="181" t="s">
        <v>152</v>
      </c>
      <c r="D39" s="181"/>
      <c r="E39" s="181"/>
      <c r="F39" s="181"/>
      <c r="G39" s="181"/>
      <c r="H39" s="181"/>
      <c r="I39" s="81"/>
      <c r="J39" s="81"/>
      <c r="K39" s="228"/>
      <c r="L39" s="228"/>
      <c r="M39" s="228"/>
      <c r="N39" s="228"/>
      <c r="O39" s="228"/>
      <c r="P39" s="243"/>
      <c r="Q39" s="243"/>
      <c r="R39" s="232"/>
      <c r="S39" s="232"/>
      <c r="T39" s="243"/>
      <c r="U39" s="243"/>
      <c r="V39" s="248"/>
      <c r="W39" s="218">
        <f>ROUNDDOWN(W38*0.1,0)</f>
        <v>0</v>
      </c>
      <c r="X39" s="218"/>
      <c r="Y39" s="219"/>
    </row>
    <row r="40" spans="1:26" ht="20.149999999999999" customHeight="1" thickBot="1" x14ac:dyDescent="0.25">
      <c r="A40" s="82"/>
      <c r="B40" s="55"/>
      <c r="C40" s="242" t="s">
        <v>16</v>
      </c>
      <c r="D40" s="242"/>
      <c r="E40" s="242"/>
      <c r="F40" s="242"/>
      <c r="G40" s="242"/>
      <c r="H40" s="242"/>
      <c r="I40" s="55"/>
      <c r="J40" s="55"/>
      <c r="K40" s="135"/>
      <c r="L40" s="135"/>
      <c r="M40" s="135"/>
      <c r="N40" s="135"/>
      <c r="O40" s="135"/>
      <c r="P40" s="240"/>
      <c r="Q40" s="240"/>
      <c r="R40" s="149"/>
      <c r="S40" s="149"/>
      <c r="T40" s="240"/>
      <c r="U40" s="240"/>
      <c r="V40" s="241"/>
      <c r="W40" s="249">
        <f>W38+W39</f>
        <v>0</v>
      </c>
      <c r="X40" s="249"/>
      <c r="Y40" s="250"/>
    </row>
  </sheetData>
  <mergeCells count="210">
    <mergeCell ref="K12:O12"/>
    <mergeCell ref="A21:J21"/>
    <mergeCell ref="A22:J22"/>
    <mergeCell ref="A16:J16"/>
    <mergeCell ref="A17:J17"/>
    <mergeCell ref="A18:J18"/>
    <mergeCell ref="A19:J19"/>
    <mergeCell ref="K13:O13"/>
    <mergeCell ref="W16:Y16"/>
    <mergeCell ref="W17:Y17"/>
    <mergeCell ref="W18:Y18"/>
    <mergeCell ref="W19:Y19"/>
    <mergeCell ref="W20:Y20"/>
    <mergeCell ref="W21:Y21"/>
    <mergeCell ref="W22:Y22"/>
    <mergeCell ref="P12:Q12"/>
    <mergeCell ref="P13:Q13"/>
    <mergeCell ref="P14:Q14"/>
    <mergeCell ref="W11:Y11"/>
    <mergeCell ref="W12:Y12"/>
    <mergeCell ref="W13:Y13"/>
    <mergeCell ref="W14:Y14"/>
    <mergeCell ref="T31:V31"/>
    <mergeCell ref="W31:Y31"/>
    <mergeCell ref="A32:J32"/>
    <mergeCell ref="K32:O32"/>
    <mergeCell ref="P32:Q32"/>
    <mergeCell ref="R32:S32"/>
    <mergeCell ref="T32:V32"/>
    <mergeCell ref="W32:Y32"/>
    <mergeCell ref="A31:J31"/>
    <mergeCell ref="K31:O31"/>
    <mergeCell ref="P31:Q31"/>
    <mergeCell ref="R31:S31"/>
    <mergeCell ref="K14:O14"/>
    <mergeCell ref="A15:J15"/>
    <mergeCell ref="A14:J14"/>
    <mergeCell ref="A26:J26"/>
    <mergeCell ref="A27:J27"/>
    <mergeCell ref="A28:J28"/>
    <mergeCell ref="A29:J29"/>
    <mergeCell ref="A30:J30"/>
    <mergeCell ref="R35:S35"/>
    <mergeCell ref="T33:V33"/>
    <mergeCell ref="W33:Y33"/>
    <mergeCell ref="T34:V34"/>
    <mergeCell ref="W34:Y34"/>
    <mergeCell ref="T36:V36"/>
    <mergeCell ref="W36:Y36"/>
    <mergeCell ref="A33:J33"/>
    <mergeCell ref="K33:O33"/>
    <mergeCell ref="P33:Q33"/>
    <mergeCell ref="R33:S33"/>
    <mergeCell ref="T35:V35"/>
    <mergeCell ref="W35:Y35"/>
    <mergeCell ref="A34:J34"/>
    <mergeCell ref="K34:O34"/>
    <mergeCell ref="P34:Q34"/>
    <mergeCell ref="R34:S34"/>
    <mergeCell ref="W40:Y40"/>
    <mergeCell ref="J1:O2"/>
    <mergeCell ref="W15:Y15"/>
    <mergeCell ref="T15:V15"/>
    <mergeCell ref="T37:V37"/>
    <mergeCell ref="W37:Y37"/>
    <mergeCell ref="K38:O38"/>
    <mergeCell ref="K40:O40"/>
    <mergeCell ref="R40:S40"/>
    <mergeCell ref="T38:V38"/>
    <mergeCell ref="W38:Y38"/>
    <mergeCell ref="T39:V39"/>
    <mergeCell ref="W39:Y39"/>
    <mergeCell ref="A37:J37"/>
    <mergeCell ref="K37:O37"/>
    <mergeCell ref="P37:Q37"/>
    <mergeCell ref="R37:S37"/>
    <mergeCell ref="A35:J35"/>
    <mergeCell ref="K35:O35"/>
    <mergeCell ref="A36:J36"/>
    <mergeCell ref="K36:O36"/>
    <mergeCell ref="P36:Q36"/>
    <mergeCell ref="R36:S36"/>
    <mergeCell ref="P35:Q35"/>
    <mergeCell ref="T40:V40"/>
    <mergeCell ref="C40:H40"/>
    <mergeCell ref="P38:Q38"/>
    <mergeCell ref="R38:S38"/>
    <mergeCell ref="K39:O39"/>
    <mergeCell ref="P39:Q39"/>
    <mergeCell ref="R39:S39"/>
    <mergeCell ref="P40:Q40"/>
    <mergeCell ref="C38:H38"/>
    <mergeCell ref="C39:H39"/>
    <mergeCell ref="S4:Y4"/>
    <mergeCell ref="F5:I5"/>
    <mergeCell ref="H6:J6"/>
    <mergeCell ref="W9:Y9"/>
    <mergeCell ref="W10:Y10"/>
    <mergeCell ref="W8:Y8"/>
    <mergeCell ref="W7:Y7"/>
    <mergeCell ref="K7:O7"/>
    <mergeCell ref="A7:J7"/>
    <mergeCell ref="A8:J8"/>
    <mergeCell ref="K8:O8"/>
    <mergeCell ref="R8:S8"/>
    <mergeCell ref="P8:Q8"/>
    <mergeCell ref="O5:Y5"/>
    <mergeCell ref="T7:V7"/>
    <mergeCell ref="R7:S7"/>
    <mergeCell ref="P7:Q7"/>
    <mergeCell ref="T8:V8"/>
    <mergeCell ref="K9:O9"/>
    <mergeCell ref="K10:O10"/>
    <mergeCell ref="P9:Q9"/>
    <mergeCell ref="T9:V9"/>
    <mergeCell ref="T10:V10"/>
    <mergeCell ref="P1:R2"/>
    <mergeCell ref="A9:J9"/>
    <mergeCell ref="A10:J10"/>
    <mergeCell ref="P23:Q23"/>
    <mergeCell ref="R23:S23"/>
    <mergeCell ref="P18:Q18"/>
    <mergeCell ref="P19:Q19"/>
    <mergeCell ref="P20:Q20"/>
    <mergeCell ref="P21:Q21"/>
    <mergeCell ref="R18:S18"/>
    <mergeCell ref="R19:S19"/>
    <mergeCell ref="R20:S20"/>
    <mergeCell ref="A11:J11"/>
    <mergeCell ref="K11:O11"/>
    <mergeCell ref="P22:Q22"/>
    <mergeCell ref="A12:J12"/>
    <mergeCell ref="A13:J13"/>
    <mergeCell ref="K15:O15"/>
    <mergeCell ref="K18:O18"/>
    <mergeCell ref="K19:O19"/>
    <mergeCell ref="K16:O16"/>
    <mergeCell ref="K17:O17"/>
    <mergeCell ref="P10:Q10"/>
    <mergeCell ref="P11:Q11"/>
    <mergeCell ref="K28:O28"/>
    <mergeCell ref="K25:O25"/>
    <mergeCell ref="K21:O21"/>
    <mergeCell ref="K22:O22"/>
    <mergeCell ref="A20:J20"/>
    <mergeCell ref="K29:O29"/>
    <mergeCell ref="K27:O27"/>
    <mergeCell ref="K26:O26"/>
    <mergeCell ref="K30:O30"/>
    <mergeCell ref="A24:J24"/>
    <mergeCell ref="A25:J25"/>
    <mergeCell ref="K20:O20"/>
    <mergeCell ref="K23:O23"/>
    <mergeCell ref="K24:O24"/>
    <mergeCell ref="A23:J23"/>
    <mergeCell ref="P29:Q29"/>
    <mergeCell ref="P30:Q30"/>
    <mergeCell ref="R9:S9"/>
    <mergeCell ref="R10:S10"/>
    <mergeCell ref="R11:S11"/>
    <mergeCell ref="R12:S12"/>
    <mergeCell ref="R13:S13"/>
    <mergeCell ref="R15:S15"/>
    <mergeCell ref="R16:S16"/>
    <mergeCell ref="R17:S17"/>
    <mergeCell ref="P15:Q15"/>
    <mergeCell ref="P16:Q16"/>
    <mergeCell ref="P17:Q17"/>
    <mergeCell ref="P26:Q26"/>
    <mergeCell ref="P27:Q27"/>
    <mergeCell ref="P28:Q28"/>
    <mergeCell ref="P24:Q24"/>
    <mergeCell ref="P25:Q25"/>
    <mergeCell ref="R14:S14"/>
    <mergeCell ref="R28:S28"/>
    <mergeCell ref="R29:S29"/>
    <mergeCell ref="R30:S30"/>
    <mergeCell ref="R27:S27"/>
    <mergeCell ref="T11:V11"/>
    <mergeCell ref="T12:V12"/>
    <mergeCell ref="T13:V13"/>
    <mergeCell ref="T14:V14"/>
    <mergeCell ref="T16:V16"/>
    <mergeCell ref="R21:S21"/>
    <mergeCell ref="R22:S22"/>
    <mergeCell ref="R25:S25"/>
    <mergeCell ref="R26:S26"/>
    <mergeCell ref="R24:S24"/>
    <mergeCell ref="T17:V17"/>
    <mergeCell ref="T18:V18"/>
    <mergeCell ref="T19:V19"/>
    <mergeCell ref="T20:V20"/>
    <mergeCell ref="T21:V21"/>
    <mergeCell ref="T22:V22"/>
    <mergeCell ref="W30:Y30"/>
    <mergeCell ref="W26:Y26"/>
    <mergeCell ref="W27:Y27"/>
    <mergeCell ref="W28:Y28"/>
    <mergeCell ref="W29:Y29"/>
    <mergeCell ref="T23:V23"/>
    <mergeCell ref="T24:V24"/>
    <mergeCell ref="T25:V25"/>
    <mergeCell ref="T26:V26"/>
    <mergeCell ref="T27:V27"/>
    <mergeCell ref="T28:V28"/>
    <mergeCell ref="W24:Y24"/>
    <mergeCell ref="W25:Y25"/>
    <mergeCell ref="W23:Y23"/>
    <mergeCell ref="T29:V29"/>
    <mergeCell ref="T30:V30"/>
  </mergeCells>
  <phoneticPr fontId="2"/>
  <printOptions horizontalCentered="1"/>
  <pageMargins left="0.59055118110236227" right="0.39370078740157483" top="0.78740157480314965" bottom="0.59055118110236227" header="0.51181102362204722" footer="0.51181102362204722"/>
  <pageSetup paperSize="9" orientation="portrait" blackAndWhite="1" horizontalDpi="300" verticalDpi="300" r:id="rId1"/>
  <headerFooter alignWithMargins="0">
    <oddHeader>&amp;R&amp;P/&amp;N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AD41"/>
  <sheetViews>
    <sheetView workbookViewId="0">
      <selection activeCell="AA1" sqref="AA1"/>
    </sheetView>
  </sheetViews>
  <sheetFormatPr defaultColWidth="3.6328125" defaultRowHeight="20.149999999999999" customHeight="1" x14ac:dyDescent="0.2"/>
  <cols>
    <col min="1" max="26" width="3.6328125" style="1" customWidth="1"/>
    <col min="27" max="28" width="3.6328125" style="5" customWidth="1"/>
    <col min="29" max="30" width="3.6328125" style="4" customWidth="1"/>
    <col min="31" max="16384" width="3.6328125" style="1"/>
  </cols>
  <sheetData>
    <row r="1" spans="1:30" ht="20.149999999999999" customHeight="1" x14ac:dyDescent="0.2">
      <c r="A1" s="91"/>
      <c r="B1" s="45"/>
      <c r="C1" s="45"/>
      <c r="D1" s="45"/>
      <c r="E1" s="45"/>
      <c r="F1" s="45"/>
      <c r="G1" s="45"/>
      <c r="H1" s="45"/>
      <c r="I1" s="45"/>
      <c r="J1" s="146" t="s">
        <v>0</v>
      </c>
      <c r="K1" s="146"/>
      <c r="L1" s="146"/>
      <c r="M1" s="146"/>
      <c r="N1" s="146"/>
      <c r="O1" s="146"/>
      <c r="P1" s="45"/>
      <c r="Q1" s="45"/>
      <c r="R1" s="45"/>
      <c r="S1" s="45"/>
      <c r="T1" s="45"/>
      <c r="U1" s="45"/>
      <c r="V1" s="45"/>
      <c r="W1" s="45"/>
      <c r="X1" s="45"/>
      <c r="Y1" s="93" t="s">
        <v>85</v>
      </c>
    </row>
    <row r="2" spans="1:30" ht="20.149999999999999" customHeight="1" thickBot="1" x14ac:dyDescent="0.35">
      <c r="A2" s="45"/>
      <c r="B2" s="45"/>
      <c r="C2" s="45"/>
      <c r="D2" s="45"/>
      <c r="E2" s="45"/>
      <c r="F2" s="45"/>
      <c r="G2" s="45"/>
      <c r="H2" s="45"/>
      <c r="I2" s="45"/>
      <c r="J2" s="147"/>
      <c r="K2" s="147"/>
      <c r="L2" s="147"/>
      <c r="M2" s="147"/>
      <c r="N2" s="147"/>
      <c r="O2" s="147"/>
      <c r="P2" s="45"/>
      <c r="Q2" s="48" t="s">
        <v>94</v>
      </c>
      <c r="R2" s="90">
        <v>1</v>
      </c>
      <c r="S2" s="49" t="s">
        <v>95</v>
      </c>
      <c r="T2" s="45"/>
      <c r="U2" s="45"/>
      <c r="V2" s="45"/>
      <c r="W2" s="45"/>
      <c r="X2" s="45"/>
      <c r="Y2" s="45"/>
      <c r="AC2" s="83" t="s">
        <v>97</v>
      </c>
    </row>
    <row r="3" spans="1:30" ht="10.5" customHeight="1" thickTop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30" ht="20.149999999999999" customHeight="1" thickBot="1" x14ac:dyDescent="0.25">
      <c r="A4" s="50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148" t="s">
        <v>153</v>
      </c>
      <c r="T4" s="148"/>
      <c r="U4" s="148"/>
      <c r="V4" s="148"/>
      <c r="W4" s="148"/>
      <c r="X4" s="148"/>
      <c r="Y4" s="148"/>
      <c r="AD4" s="5"/>
    </row>
    <row r="5" spans="1:30" ht="20.149999999999999" customHeight="1" x14ac:dyDescent="0.2">
      <c r="A5" s="51"/>
      <c r="B5" s="45"/>
      <c r="C5" s="45"/>
      <c r="D5" s="177"/>
      <c r="E5" s="177"/>
      <c r="F5" s="177"/>
      <c r="G5" s="177"/>
      <c r="H5" s="51"/>
      <c r="I5" s="45"/>
      <c r="J5" s="45"/>
      <c r="K5" s="45"/>
      <c r="L5" s="45"/>
      <c r="M5" s="316" t="s">
        <v>9</v>
      </c>
      <c r="N5" s="209"/>
      <c r="O5" s="209"/>
      <c r="P5" s="210"/>
      <c r="Q5" s="299" t="s">
        <v>37</v>
      </c>
      <c r="R5" s="209"/>
      <c r="S5" s="209"/>
      <c r="T5" s="209"/>
      <c r="U5" s="315" t="s">
        <v>59</v>
      </c>
      <c r="V5" s="315"/>
      <c r="W5" s="315"/>
      <c r="X5" s="315"/>
      <c r="Y5" s="317"/>
      <c r="AD5" s="5"/>
    </row>
    <row r="6" spans="1:30" ht="20.149999999999999" customHeight="1" x14ac:dyDescent="0.2">
      <c r="A6" s="140" t="s">
        <v>4</v>
      </c>
      <c r="B6" s="140"/>
      <c r="C6" s="140" t="s">
        <v>5</v>
      </c>
      <c r="D6" s="140"/>
      <c r="E6" s="140" t="s">
        <v>6</v>
      </c>
      <c r="F6" s="140"/>
      <c r="G6" s="140" t="s">
        <v>7</v>
      </c>
      <c r="H6" s="140"/>
      <c r="I6" s="140" t="s">
        <v>8</v>
      </c>
      <c r="J6" s="140"/>
      <c r="K6" s="52"/>
      <c r="L6" s="45"/>
      <c r="M6" s="318" t="s">
        <v>51</v>
      </c>
      <c r="N6" s="319"/>
      <c r="O6" s="319"/>
      <c r="P6" s="75" t="s">
        <v>45</v>
      </c>
      <c r="Q6" s="322" t="s">
        <v>58</v>
      </c>
      <c r="R6" s="322"/>
      <c r="S6" s="92" t="s">
        <v>46</v>
      </c>
      <c r="T6" s="323" t="s">
        <v>59</v>
      </c>
      <c r="U6" s="323"/>
      <c r="V6" s="323"/>
      <c r="W6" s="323"/>
      <c r="X6" s="323"/>
      <c r="Y6" s="324"/>
      <c r="AC6" s="4" t="s">
        <v>89</v>
      </c>
    </row>
    <row r="7" spans="1:30" ht="20.149999999999999" customHeight="1" x14ac:dyDescent="0.2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52"/>
      <c r="L7" s="45"/>
      <c r="M7" s="320"/>
      <c r="N7" s="321"/>
      <c r="O7" s="321"/>
      <c r="P7" s="325" t="s">
        <v>60</v>
      </c>
      <c r="Q7" s="325"/>
      <c r="R7" s="325"/>
      <c r="S7" s="325"/>
      <c r="T7" s="325"/>
      <c r="U7" s="325"/>
      <c r="V7" s="325"/>
      <c r="W7" s="325"/>
      <c r="X7" s="325"/>
      <c r="Y7" s="326"/>
      <c r="Z7" s="2"/>
      <c r="AC7" s="4" t="s">
        <v>141</v>
      </c>
    </row>
    <row r="8" spans="1:30" ht="19.5" customHeight="1" x14ac:dyDescent="0.2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52"/>
      <c r="L8" s="45"/>
      <c r="M8" s="320" t="s">
        <v>10</v>
      </c>
      <c r="N8" s="321"/>
      <c r="O8" s="321"/>
      <c r="P8" s="152" t="s">
        <v>61</v>
      </c>
      <c r="Q8" s="152"/>
      <c r="R8" s="152"/>
      <c r="S8" s="152"/>
      <c r="T8" s="152"/>
      <c r="U8" s="152"/>
      <c r="V8" s="152"/>
      <c r="W8" s="152"/>
      <c r="X8" s="152"/>
      <c r="Y8" s="304" t="s">
        <v>47</v>
      </c>
      <c r="AC8" s="4" t="s">
        <v>140</v>
      </c>
    </row>
    <row r="9" spans="1:30" ht="14.25" customHeight="1" thickBot="1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45"/>
      <c r="M9" s="320"/>
      <c r="N9" s="321"/>
      <c r="O9" s="321"/>
      <c r="P9" s="152"/>
      <c r="Q9" s="152"/>
      <c r="R9" s="152"/>
      <c r="S9" s="152"/>
      <c r="T9" s="152"/>
      <c r="U9" s="152"/>
      <c r="V9" s="152"/>
      <c r="W9" s="152"/>
      <c r="X9" s="152"/>
      <c r="Y9" s="304"/>
      <c r="AC9" s="4" t="s">
        <v>93</v>
      </c>
    </row>
    <row r="10" spans="1:30" ht="20.149999999999999" customHeight="1" thickBot="1" x14ac:dyDescent="0.25">
      <c r="A10" s="308" t="s">
        <v>91</v>
      </c>
      <c r="B10" s="309"/>
      <c r="C10" s="309"/>
      <c r="D10" s="315" t="s">
        <v>67</v>
      </c>
      <c r="E10" s="315"/>
      <c r="F10" s="315"/>
      <c r="G10" s="175" t="s">
        <v>92</v>
      </c>
      <c r="H10" s="175"/>
      <c r="I10" s="300"/>
      <c r="J10" s="300"/>
      <c r="K10" s="301"/>
      <c r="L10" s="45"/>
      <c r="M10" s="305" t="s">
        <v>34</v>
      </c>
      <c r="N10" s="306"/>
      <c r="O10" s="306"/>
      <c r="P10" s="306" t="s">
        <v>62</v>
      </c>
      <c r="Q10" s="306"/>
      <c r="R10" s="306"/>
      <c r="S10" s="306"/>
      <c r="T10" s="306" t="s">
        <v>63</v>
      </c>
      <c r="U10" s="306"/>
      <c r="V10" s="306"/>
      <c r="W10" s="306"/>
      <c r="X10" s="306"/>
      <c r="Y10" s="307"/>
    </row>
    <row r="11" spans="1:30" ht="23.25" customHeight="1" thickBot="1" x14ac:dyDescent="0.25">
      <c r="A11" s="186" t="s">
        <v>48</v>
      </c>
      <c r="B11" s="187"/>
      <c r="C11" s="187"/>
      <c r="D11" s="192" t="s">
        <v>68</v>
      </c>
      <c r="E11" s="192"/>
      <c r="F11" s="192"/>
      <c r="G11" s="192"/>
      <c r="H11" s="192"/>
      <c r="I11" s="192"/>
      <c r="J11" s="192"/>
      <c r="K11" s="193"/>
      <c r="L11" s="45"/>
      <c r="M11" s="244" t="s">
        <v>148</v>
      </c>
      <c r="N11" s="245"/>
      <c r="O11" s="245"/>
      <c r="P11" s="94" t="s">
        <v>149</v>
      </c>
      <c r="Q11" s="246" t="s">
        <v>150</v>
      </c>
      <c r="R11" s="246"/>
      <c r="S11" s="246"/>
      <c r="T11" s="246"/>
      <c r="U11" s="246"/>
      <c r="V11" s="246"/>
      <c r="W11" s="246"/>
      <c r="X11" s="246"/>
      <c r="Y11" s="247"/>
    </row>
    <row r="12" spans="1:30" ht="23.25" customHeight="1" x14ac:dyDescent="0.2">
      <c r="A12" s="186" t="s">
        <v>49</v>
      </c>
      <c r="B12" s="187"/>
      <c r="C12" s="187"/>
      <c r="D12" s="192" t="s">
        <v>69</v>
      </c>
      <c r="E12" s="192"/>
      <c r="F12" s="192"/>
      <c r="G12" s="192"/>
      <c r="H12" s="192"/>
      <c r="I12" s="192"/>
      <c r="J12" s="192"/>
      <c r="K12" s="193"/>
      <c r="L12" s="45"/>
      <c r="M12" s="302" t="s">
        <v>40</v>
      </c>
      <c r="N12" s="178"/>
      <c r="O12" s="178"/>
      <c r="P12" s="271" t="s">
        <v>87</v>
      </c>
      <c r="Q12" s="271"/>
      <c r="R12" s="271"/>
      <c r="S12" s="271"/>
      <c r="T12" s="178" t="s">
        <v>39</v>
      </c>
      <c r="U12" s="178"/>
      <c r="V12" s="271" t="s">
        <v>87</v>
      </c>
      <c r="W12" s="271"/>
      <c r="X12" s="271"/>
      <c r="Y12" s="272"/>
    </row>
    <row r="13" spans="1:30" ht="20.149999999999999" customHeight="1" thickBot="1" x14ac:dyDescent="0.25">
      <c r="A13" s="190" t="s">
        <v>50</v>
      </c>
      <c r="B13" s="191"/>
      <c r="C13" s="191"/>
      <c r="D13" s="188" t="s">
        <v>28</v>
      </c>
      <c r="E13" s="189"/>
      <c r="F13" s="189"/>
      <c r="G13" s="171" t="s">
        <v>57</v>
      </c>
      <c r="H13" s="172"/>
      <c r="I13" s="169" t="s">
        <v>29</v>
      </c>
      <c r="J13" s="169"/>
      <c r="K13" s="170"/>
      <c r="L13" s="45"/>
      <c r="M13" s="303" t="s">
        <v>11</v>
      </c>
      <c r="N13" s="169"/>
      <c r="O13" s="169"/>
      <c r="P13" s="169" t="s">
        <v>63</v>
      </c>
      <c r="Q13" s="169"/>
      <c r="R13" s="169"/>
      <c r="S13" s="169"/>
      <c r="T13" s="169" t="s">
        <v>40</v>
      </c>
      <c r="U13" s="169"/>
      <c r="V13" s="313" t="s">
        <v>87</v>
      </c>
      <c r="W13" s="313"/>
      <c r="X13" s="313"/>
      <c r="Y13" s="314"/>
    </row>
    <row r="14" spans="1:30" ht="20.149999999999999" customHeight="1" thickBot="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291" t="s">
        <v>12</v>
      </c>
      <c r="N14" s="299" t="s">
        <v>64</v>
      </c>
      <c r="O14" s="209"/>
      <c r="P14" s="209"/>
      <c r="Q14" s="209"/>
      <c r="R14" s="209" t="s">
        <v>30</v>
      </c>
      <c r="S14" s="209"/>
      <c r="T14" s="209" t="s">
        <v>65</v>
      </c>
      <c r="U14" s="209"/>
      <c r="V14" s="209"/>
      <c r="W14" s="209"/>
      <c r="X14" s="209" t="s">
        <v>31</v>
      </c>
      <c r="Y14" s="298"/>
    </row>
    <row r="15" spans="1:30" ht="19.5" customHeight="1" thickBot="1" x14ac:dyDescent="0.25">
      <c r="A15" s="194" t="s">
        <v>13</v>
      </c>
      <c r="B15" s="195"/>
      <c r="C15" s="195"/>
      <c r="D15" s="196" t="s">
        <v>70</v>
      </c>
      <c r="E15" s="197"/>
      <c r="F15" s="204">
        <f>W41</f>
        <v>82500</v>
      </c>
      <c r="G15" s="205"/>
      <c r="H15" s="205"/>
      <c r="I15" s="205"/>
      <c r="J15" s="205"/>
      <c r="K15" s="56" t="s">
        <v>38</v>
      </c>
      <c r="L15" s="45"/>
      <c r="M15" s="292"/>
      <c r="N15" s="208" t="s">
        <v>35</v>
      </c>
      <c r="O15" s="187"/>
      <c r="P15" s="187"/>
      <c r="Q15" s="178" t="s">
        <v>42</v>
      </c>
      <c r="R15" s="178"/>
      <c r="S15" s="179"/>
      <c r="T15" s="290" t="s">
        <v>36</v>
      </c>
      <c r="U15" s="178"/>
      <c r="V15" s="178"/>
      <c r="W15" s="288" t="s">
        <v>56</v>
      </c>
      <c r="X15" s="288"/>
      <c r="Y15" s="289"/>
      <c r="AB15" s="7"/>
      <c r="AC15" s="5" t="s">
        <v>145</v>
      </c>
    </row>
    <row r="16" spans="1:30" ht="20.149999999999999" customHeight="1" x14ac:dyDescent="0.2">
      <c r="A16" s="200" t="s">
        <v>71</v>
      </c>
      <c r="B16" s="201"/>
      <c r="C16" s="201"/>
      <c r="D16" s="209" t="s">
        <v>70</v>
      </c>
      <c r="E16" s="210"/>
      <c r="F16" s="294"/>
      <c r="G16" s="295"/>
      <c r="H16" s="295"/>
      <c r="I16" s="295"/>
      <c r="J16" s="295"/>
      <c r="K16" s="57" t="s">
        <v>38</v>
      </c>
      <c r="L16" s="45"/>
      <c r="M16" s="292"/>
      <c r="N16" s="279" t="s">
        <v>43</v>
      </c>
      <c r="O16" s="280"/>
      <c r="P16" s="280"/>
      <c r="Q16" s="283" t="s">
        <v>66</v>
      </c>
      <c r="R16" s="283"/>
      <c r="S16" s="283"/>
      <c r="T16" s="283"/>
      <c r="U16" s="283"/>
      <c r="V16" s="283"/>
      <c r="W16" s="283"/>
      <c r="X16" s="283"/>
      <c r="Y16" s="284"/>
      <c r="AB16" s="7"/>
    </row>
    <row r="17" spans="1:30" ht="20.149999999999999" customHeight="1" thickBot="1" x14ac:dyDescent="0.25">
      <c r="A17" s="208" t="s">
        <v>72</v>
      </c>
      <c r="B17" s="187"/>
      <c r="C17" s="187"/>
      <c r="D17" s="178" t="s">
        <v>70</v>
      </c>
      <c r="E17" s="179"/>
      <c r="F17" s="296"/>
      <c r="G17" s="297"/>
      <c r="H17" s="297"/>
      <c r="I17" s="297"/>
      <c r="J17" s="297"/>
      <c r="K17" s="58" t="s">
        <v>38</v>
      </c>
      <c r="L17" s="45"/>
      <c r="M17" s="293"/>
      <c r="N17" s="311" t="s">
        <v>44</v>
      </c>
      <c r="O17" s="312"/>
      <c r="P17" s="312"/>
      <c r="Q17" s="281" t="s">
        <v>61</v>
      </c>
      <c r="R17" s="281"/>
      <c r="S17" s="281"/>
      <c r="T17" s="281"/>
      <c r="U17" s="281"/>
      <c r="V17" s="281"/>
      <c r="W17" s="281"/>
      <c r="X17" s="281"/>
      <c r="Y17" s="282"/>
      <c r="AC17" s="1"/>
      <c r="AD17" s="1"/>
    </row>
    <row r="18" spans="1:30" ht="19.5" customHeight="1" x14ac:dyDescent="0.2">
      <c r="A18" s="52"/>
      <c r="B18" s="52"/>
      <c r="C18" s="52"/>
      <c r="D18" s="52"/>
      <c r="E18" s="52"/>
      <c r="F18" s="59"/>
      <c r="G18" s="59"/>
      <c r="H18" s="59"/>
      <c r="I18" s="59"/>
      <c r="J18" s="59"/>
      <c r="K18" s="60"/>
      <c r="L18" s="45"/>
      <c r="M18" s="61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AC18" s="1"/>
      <c r="AD18" s="1"/>
    </row>
    <row r="19" spans="1:30" ht="20.149999999999999" customHeight="1" thickBot="1" x14ac:dyDescent="0.25">
      <c r="A19" s="45" t="s">
        <v>41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AC19" s="1"/>
      <c r="AD19" s="1"/>
    </row>
    <row r="20" spans="1:30" ht="20.149999999999999" customHeight="1" x14ac:dyDescent="0.2">
      <c r="A20" s="62"/>
      <c r="B20" s="63"/>
      <c r="C20" s="201" t="s">
        <v>14</v>
      </c>
      <c r="D20" s="201"/>
      <c r="E20" s="201"/>
      <c r="F20" s="201"/>
      <c r="G20" s="201"/>
      <c r="H20" s="201"/>
      <c r="I20" s="63"/>
      <c r="J20" s="64"/>
      <c r="K20" s="123" t="s">
        <v>18</v>
      </c>
      <c r="L20" s="123"/>
      <c r="M20" s="123"/>
      <c r="N20" s="123"/>
      <c r="O20" s="123"/>
      <c r="P20" s="123" t="s">
        <v>147</v>
      </c>
      <c r="Q20" s="123"/>
      <c r="R20" s="123"/>
      <c r="S20" s="123"/>
      <c r="T20" s="123"/>
      <c r="U20" s="123" t="s">
        <v>19</v>
      </c>
      <c r="V20" s="123"/>
      <c r="W20" s="123"/>
      <c r="X20" s="123"/>
      <c r="Y20" s="124"/>
      <c r="AC20" s="1"/>
      <c r="AD20" s="1"/>
    </row>
    <row r="21" spans="1:30" ht="20.149999999999999" customHeight="1" x14ac:dyDescent="0.2">
      <c r="A21" s="65"/>
      <c r="B21" s="66"/>
      <c r="C21" s="187" t="s">
        <v>15</v>
      </c>
      <c r="D21" s="187"/>
      <c r="E21" s="187"/>
      <c r="F21" s="187"/>
      <c r="G21" s="187"/>
      <c r="H21" s="187"/>
      <c r="I21" s="66"/>
      <c r="J21" s="67"/>
      <c r="K21" s="211"/>
      <c r="L21" s="211"/>
      <c r="M21" s="211"/>
      <c r="N21" s="211"/>
      <c r="O21" s="211"/>
      <c r="P21" s="211" t="str">
        <f>IF(K21="","",(K21*0.1))</f>
        <v/>
      </c>
      <c r="Q21" s="211"/>
      <c r="R21" s="211"/>
      <c r="S21" s="211"/>
      <c r="T21" s="211"/>
      <c r="U21" s="211" t="str">
        <f>IF(K21="","",(K21*1.1))</f>
        <v/>
      </c>
      <c r="V21" s="211"/>
      <c r="W21" s="211"/>
      <c r="X21" s="211"/>
      <c r="Y21" s="236"/>
      <c r="AC21" s="1"/>
      <c r="AD21" s="1"/>
    </row>
    <row r="22" spans="1:30" ht="20.149999999999999" customHeight="1" x14ac:dyDescent="0.2">
      <c r="A22" s="65"/>
      <c r="B22" s="66"/>
      <c r="C22" s="187" t="s">
        <v>135</v>
      </c>
      <c r="D22" s="187"/>
      <c r="E22" s="187"/>
      <c r="F22" s="187"/>
      <c r="G22" s="187"/>
      <c r="H22" s="187"/>
      <c r="I22" s="66"/>
      <c r="J22" s="67"/>
      <c r="K22" s="211"/>
      <c r="L22" s="211"/>
      <c r="M22" s="211"/>
      <c r="N22" s="211"/>
      <c r="O22" s="211"/>
      <c r="P22" s="211" t="str">
        <f>IF(K22="","",(K22*0.1))</f>
        <v/>
      </c>
      <c r="Q22" s="211"/>
      <c r="R22" s="211"/>
      <c r="S22" s="211"/>
      <c r="T22" s="211"/>
      <c r="U22" s="211" t="str">
        <f>IF(K22="","",(K22*1.1))</f>
        <v/>
      </c>
      <c r="V22" s="211"/>
      <c r="W22" s="211"/>
      <c r="X22" s="211"/>
      <c r="Y22" s="236"/>
      <c r="AC22" s="1"/>
      <c r="AD22" s="1"/>
    </row>
    <row r="23" spans="1:30" ht="20.149999999999999" customHeight="1" thickBot="1" x14ac:dyDescent="0.25">
      <c r="A23" s="68"/>
      <c r="B23" s="69"/>
      <c r="C23" s="191" t="s">
        <v>26</v>
      </c>
      <c r="D23" s="191"/>
      <c r="E23" s="191"/>
      <c r="F23" s="191"/>
      <c r="G23" s="191"/>
      <c r="H23" s="191"/>
      <c r="I23" s="69"/>
      <c r="J23" s="70"/>
      <c r="K23" s="202" t="str">
        <f>IF(K21="","",(K21+K22))</f>
        <v/>
      </c>
      <c r="L23" s="202"/>
      <c r="M23" s="202"/>
      <c r="N23" s="202"/>
      <c r="O23" s="202"/>
      <c r="P23" s="202" t="str">
        <f>IF(K23="","",(K23*0.1))</f>
        <v/>
      </c>
      <c r="Q23" s="202"/>
      <c r="R23" s="202"/>
      <c r="S23" s="202"/>
      <c r="T23" s="202"/>
      <c r="U23" s="202" t="str">
        <f>IF(K23="","",(K23*1.1))</f>
        <v/>
      </c>
      <c r="V23" s="202"/>
      <c r="W23" s="202"/>
      <c r="X23" s="202"/>
      <c r="Y23" s="239"/>
      <c r="AC23" s="1"/>
      <c r="AD23" s="1"/>
    </row>
    <row r="24" spans="1:30" ht="20.149999999999999" customHeight="1" x14ac:dyDescent="0.2">
      <c r="A24" s="71"/>
      <c r="B24" s="72"/>
      <c r="C24" s="182" t="s">
        <v>134</v>
      </c>
      <c r="D24" s="182"/>
      <c r="E24" s="182"/>
      <c r="F24" s="182"/>
      <c r="G24" s="182"/>
      <c r="H24" s="182"/>
      <c r="I24" s="72"/>
      <c r="J24" s="7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310"/>
      <c r="AC24" s="1"/>
      <c r="AD24" s="1"/>
    </row>
    <row r="25" spans="1:30" ht="20.149999999999999" customHeight="1" x14ac:dyDescent="0.2">
      <c r="A25" s="65"/>
      <c r="B25" s="66"/>
      <c r="C25" s="187" t="s">
        <v>27</v>
      </c>
      <c r="D25" s="187"/>
      <c r="E25" s="187"/>
      <c r="F25" s="187"/>
      <c r="G25" s="187"/>
      <c r="H25" s="187"/>
      <c r="I25" s="66"/>
      <c r="J25" s="67"/>
      <c r="K25" s="211" t="str">
        <f>IF(K24="","",(K24*0.9))</f>
        <v/>
      </c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36"/>
      <c r="AC25" s="1"/>
      <c r="AD25" s="1"/>
    </row>
    <row r="26" spans="1:30" ht="20.149999999999999" customHeight="1" thickBot="1" x14ac:dyDescent="0.25">
      <c r="A26" s="74"/>
      <c r="B26" s="75"/>
      <c r="C26" s="225" t="s">
        <v>146</v>
      </c>
      <c r="D26" s="225"/>
      <c r="E26" s="225"/>
      <c r="F26" s="225"/>
      <c r="G26" s="225"/>
      <c r="H26" s="225"/>
      <c r="I26" s="75"/>
      <c r="J26" s="76"/>
      <c r="K26" s="222"/>
      <c r="L26" s="222"/>
      <c r="M26" s="222"/>
      <c r="N26" s="222"/>
      <c r="O26" s="222"/>
      <c r="P26" s="222" t="str">
        <f>IF(K26="","",(K26*0.1))</f>
        <v/>
      </c>
      <c r="Q26" s="222"/>
      <c r="R26" s="222"/>
      <c r="S26" s="222"/>
      <c r="T26" s="222"/>
      <c r="U26" s="222" t="str">
        <f>IF(K26="","",(K26*1.1))</f>
        <v/>
      </c>
      <c r="V26" s="222"/>
      <c r="W26" s="222"/>
      <c r="X26" s="222"/>
      <c r="Y26" s="235"/>
      <c r="AC26" s="1"/>
      <c r="AD26" s="1"/>
    </row>
    <row r="27" spans="1:30" ht="20.149999999999999" customHeight="1" thickBot="1" x14ac:dyDescent="0.25">
      <c r="A27" s="77"/>
      <c r="B27" s="78"/>
      <c r="C27" s="195" t="s">
        <v>17</v>
      </c>
      <c r="D27" s="195"/>
      <c r="E27" s="195"/>
      <c r="F27" s="195"/>
      <c r="G27" s="195"/>
      <c r="H27" s="195"/>
      <c r="I27" s="78"/>
      <c r="J27" s="79"/>
      <c r="K27" s="226" t="str">
        <f>IF(K24="","",(K25-K26))</f>
        <v/>
      </c>
      <c r="L27" s="226"/>
      <c r="M27" s="226"/>
      <c r="N27" s="226"/>
      <c r="O27" s="226"/>
      <c r="P27" s="226" t="str">
        <f>IF(K27="","",(K27*0.1))</f>
        <v/>
      </c>
      <c r="Q27" s="226"/>
      <c r="R27" s="226"/>
      <c r="S27" s="226"/>
      <c r="T27" s="226"/>
      <c r="U27" s="226" t="str">
        <f>IF(K27="","",(K27*1.1))</f>
        <v/>
      </c>
      <c r="V27" s="226"/>
      <c r="W27" s="226"/>
      <c r="X27" s="226"/>
      <c r="Y27" s="234"/>
      <c r="AC27" s="5" t="s">
        <v>138</v>
      </c>
      <c r="AD27" s="1"/>
    </row>
    <row r="28" spans="1:30" ht="12" customHeight="1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AC28" s="1"/>
      <c r="AD28" s="1"/>
    </row>
    <row r="29" spans="1:30" ht="20.149999999999999" customHeight="1" thickBot="1" x14ac:dyDescent="0.25">
      <c r="A29" s="45" t="s">
        <v>83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AC29" s="4" t="s">
        <v>84</v>
      </c>
    </row>
    <row r="30" spans="1:30" ht="20.149999999999999" customHeight="1" x14ac:dyDescent="0.2">
      <c r="A30" s="214" t="s">
        <v>20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 t="s">
        <v>21</v>
      </c>
      <c r="L30" s="123"/>
      <c r="M30" s="123"/>
      <c r="N30" s="123"/>
      <c r="O30" s="123"/>
      <c r="P30" s="123" t="s">
        <v>22</v>
      </c>
      <c r="Q30" s="123"/>
      <c r="R30" s="123" t="s">
        <v>24</v>
      </c>
      <c r="S30" s="123"/>
      <c r="T30" s="123" t="s">
        <v>23</v>
      </c>
      <c r="U30" s="123"/>
      <c r="V30" s="123"/>
      <c r="W30" s="123" t="s">
        <v>25</v>
      </c>
      <c r="X30" s="123"/>
      <c r="Y30" s="124"/>
      <c r="AC30" s="89" t="s">
        <v>143</v>
      </c>
      <c r="AD30" s="88" t="s">
        <v>144</v>
      </c>
    </row>
    <row r="31" spans="1:30" ht="20.149999999999999" customHeight="1" x14ac:dyDescent="0.2">
      <c r="A31" s="268" t="s">
        <v>78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70"/>
      <c r="L31" s="270"/>
      <c r="M31" s="270"/>
      <c r="N31" s="270"/>
      <c r="O31" s="270"/>
      <c r="P31" s="277">
        <v>1</v>
      </c>
      <c r="Q31" s="277"/>
      <c r="R31" s="278" t="s">
        <v>52</v>
      </c>
      <c r="S31" s="278"/>
      <c r="T31" s="275">
        <v>15000</v>
      </c>
      <c r="U31" s="275"/>
      <c r="V31" s="275"/>
      <c r="W31" s="211">
        <f>IF(P31="","",(P31*T31))</f>
        <v>15000</v>
      </c>
      <c r="X31" s="211"/>
      <c r="Y31" s="236"/>
      <c r="Z31" s="3"/>
      <c r="AD31" s="4" t="s">
        <v>81</v>
      </c>
    </row>
    <row r="32" spans="1:30" ht="20.149999999999999" customHeight="1" x14ac:dyDescent="0.2">
      <c r="A32" s="268" t="s">
        <v>79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70"/>
      <c r="L32" s="270"/>
      <c r="M32" s="270"/>
      <c r="N32" s="270"/>
      <c r="O32" s="270"/>
      <c r="P32" s="277">
        <v>10</v>
      </c>
      <c r="Q32" s="277"/>
      <c r="R32" s="278" t="s">
        <v>86</v>
      </c>
      <c r="S32" s="278"/>
      <c r="T32" s="275">
        <v>1000</v>
      </c>
      <c r="U32" s="275"/>
      <c r="V32" s="275"/>
      <c r="W32" s="211">
        <f t="shared" ref="W32:W38" si="0">IF(P32="","",(P32*T32))</f>
        <v>10000</v>
      </c>
      <c r="X32" s="211"/>
      <c r="Y32" s="236"/>
      <c r="Z32" s="3"/>
      <c r="AD32" s="4" t="s">
        <v>90</v>
      </c>
    </row>
    <row r="33" spans="1:29" ht="20.149999999999999" customHeight="1" x14ac:dyDescent="0.2">
      <c r="A33" s="268" t="s">
        <v>80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70"/>
      <c r="L33" s="270"/>
      <c r="M33" s="270"/>
      <c r="N33" s="270"/>
      <c r="O33" s="270"/>
      <c r="P33" s="277">
        <v>1</v>
      </c>
      <c r="Q33" s="277"/>
      <c r="R33" s="278" t="s">
        <v>52</v>
      </c>
      <c r="S33" s="278"/>
      <c r="T33" s="275">
        <v>50000</v>
      </c>
      <c r="U33" s="275"/>
      <c r="V33" s="275"/>
      <c r="W33" s="211">
        <f t="shared" si="0"/>
        <v>50000</v>
      </c>
      <c r="X33" s="211"/>
      <c r="Y33" s="236"/>
      <c r="Z33" s="3"/>
    </row>
    <row r="34" spans="1:29" ht="20.149999999999999" customHeight="1" x14ac:dyDescent="0.2">
      <c r="A34" s="268"/>
      <c r="B34" s="269"/>
      <c r="C34" s="269"/>
      <c r="D34" s="269"/>
      <c r="E34" s="269"/>
      <c r="F34" s="269"/>
      <c r="G34" s="269"/>
      <c r="H34" s="269"/>
      <c r="I34" s="269"/>
      <c r="J34" s="269"/>
      <c r="K34" s="270"/>
      <c r="L34" s="270"/>
      <c r="M34" s="270"/>
      <c r="N34" s="270"/>
      <c r="O34" s="270"/>
      <c r="P34" s="277"/>
      <c r="Q34" s="277"/>
      <c r="R34" s="278"/>
      <c r="S34" s="278"/>
      <c r="T34" s="275"/>
      <c r="U34" s="275"/>
      <c r="V34" s="275"/>
      <c r="W34" s="211" t="str">
        <f t="shared" si="0"/>
        <v/>
      </c>
      <c r="X34" s="211"/>
      <c r="Y34" s="236"/>
      <c r="Z34" s="3"/>
    </row>
    <row r="35" spans="1:29" ht="20.149999999999999" customHeight="1" x14ac:dyDescent="0.2">
      <c r="A35" s="268"/>
      <c r="B35" s="269"/>
      <c r="C35" s="269"/>
      <c r="D35" s="269"/>
      <c r="E35" s="269"/>
      <c r="F35" s="269"/>
      <c r="G35" s="269"/>
      <c r="H35" s="269"/>
      <c r="I35" s="269"/>
      <c r="J35" s="269"/>
      <c r="K35" s="270"/>
      <c r="L35" s="270"/>
      <c r="M35" s="270"/>
      <c r="N35" s="270"/>
      <c r="O35" s="270"/>
      <c r="P35" s="277"/>
      <c r="Q35" s="277"/>
      <c r="R35" s="278"/>
      <c r="S35" s="278"/>
      <c r="T35" s="275"/>
      <c r="U35" s="275"/>
      <c r="V35" s="275"/>
      <c r="W35" s="211" t="str">
        <f t="shared" si="0"/>
        <v/>
      </c>
      <c r="X35" s="211"/>
      <c r="Y35" s="236"/>
      <c r="Z35" s="3"/>
    </row>
    <row r="36" spans="1:29" ht="20.149999999999999" customHeight="1" x14ac:dyDescent="0.2">
      <c r="A36" s="268"/>
      <c r="B36" s="269"/>
      <c r="C36" s="269"/>
      <c r="D36" s="269"/>
      <c r="E36" s="269"/>
      <c r="F36" s="269"/>
      <c r="G36" s="269"/>
      <c r="H36" s="269"/>
      <c r="I36" s="269"/>
      <c r="J36" s="269"/>
      <c r="K36" s="270"/>
      <c r="L36" s="270"/>
      <c r="M36" s="270"/>
      <c r="N36" s="270"/>
      <c r="O36" s="270"/>
      <c r="P36" s="277"/>
      <c r="Q36" s="277"/>
      <c r="R36" s="278"/>
      <c r="S36" s="278"/>
      <c r="T36" s="275"/>
      <c r="U36" s="275"/>
      <c r="V36" s="275"/>
      <c r="W36" s="211" t="str">
        <f t="shared" si="0"/>
        <v/>
      </c>
      <c r="X36" s="211"/>
      <c r="Y36" s="236"/>
      <c r="Z36" s="3"/>
    </row>
    <row r="37" spans="1:29" ht="20.149999999999999" customHeight="1" x14ac:dyDescent="0.2">
      <c r="A37" s="268"/>
      <c r="B37" s="269"/>
      <c r="C37" s="269"/>
      <c r="D37" s="269"/>
      <c r="E37" s="269"/>
      <c r="F37" s="269"/>
      <c r="G37" s="269"/>
      <c r="H37" s="269"/>
      <c r="I37" s="269"/>
      <c r="J37" s="269"/>
      <c r="K37" s="270"/>
      <c r="L37" s="270"/>
      <c r="M37" s="270"/>
      <c r="N37" s="270"/>
      <c r="O37" s="270"/>
      <c r="P37" s="277"/>
      <c r="Q37" s="277"/>
      <c r="R37" s="278"/>
      <c r="S37" s="278"/>
      <c r="T37" s="275"/>
      <c r="U37" s="275"/>
      <c r="V37" s="275"/>
      <c r="W37" s="211" t="str">
        <f t="shared" si="0"/>
        <v/>
      </c>
      <c r="X37" s="211"/>
      <c r="Y37" s="236"/>
      <c r="Z37" s="3"/>
    </row>
    <row r="38" spans="1:29" ht="20.149999999999999" customHeight="1" x14ac:dyDescent="0.2">
      <c r="A38" s="268"/>
      <c r="B38" s="269"/>
      <c r="C38" s="269"/>
      <c r="D38" s="269"/>
      <c r="E38" s="269"/>
      <c r="F38" s="269"/>
      <c r="G38" s="269"/>
      <c r="H38" s="269"/>
      <c r="I38" s="269"/>
      <c r="J38" s="269"/>
      <c r="K38" s="270"/>
      <c r="L38" s="270"/>
      <c r="M38" s="270"/>
      <c r="N38" s="270"/>
      <c r="O38" s="270"/>
      <c r="P38" s="277"/>
      <c r="Q38" s="277"/>
      <c r="R38" s="278"/>
      <c r="S38" s="278"/>
      <c r="T38" s="275"/>
      <c r="U38" s="275"/>
      <c r="V38" s="275"/>
      <c r="W38" s="211" t="str">
        <f t="shared" si="0"/>
        <v/>
      </c>
      <c r="X38" s="211"/>
      <c r="Y38" s="236"/>
      <c r="Z38" s="3"/>
    </row>
    <row r="39" spans="1:29" ht="20.149999999999999" customHeight="1" x14ac:dyDescent="0.2">
      <c r="A39" s="65"/>
      <c r="B39" s="66"/>
      <c r="C39" s="187" t="s">
        <v>26</v>
      </c>
      <c r="D39" s="187"/>
      <c r="E39" s="187"/>
      <c r="F39" s="187"/>
      <c r="G39" s="187"/>
      <c r="H39" s="187"/>
      <c r="I39" s="66"/>
      <c r="J39" s="66"/>
      <c r="K39" s="276"/>
      <c r="L39" s="276"/>
      <c r="M39" s="276"/>
      <c r="N39" s="276"/>
      <c r="O39" s="276"/>
      <c r="P39" s="286"/>
      <c r="Q39" s="286"/>
      <c r="R39" s="178"/>
      <c r="S39" s="178"/>
      <c r="T39" s="286"/>
      <c r="U39" s="286"/>
      <c r="V39" s="287"/>
      <c r="W39" s="211">
        <f>IF(W31="","",(SUM(W31:Y38)))</f>
        <v>75000</v>
      </c>
      <c r="X39" s="211"/>
      <c r="Y39" s="236"/>
    </row>
    <row r="40" spans="1:29" ht="20.149999999999999" customHeight="1" x14ac:dyDescent="0.2">
      <c r="A40" s="65"/>
      <c r="B40" s="66"/>
      <c r="C40" s="181" t="s">
        <v>152</v>
      </c>
      <c r="D40" s="181"/>
      <c r="E40" s="181"/>
      <c r="F40" s="181"/>
      <c r="G40" s="181"/>
      <c r="H40" s="181"/>
      <c r="I40" s="66"/>
      <c r="J40" s="66"/>
      <c r="K40" s="276"/>
      <c r="L40" s="276"/>
      <c r="M40" s="276"/>
      <c r="N40" s="276"/>
      <c r="O40" s="276"/>
      <c r="P40" s="286"/>
      <c r="Q40" s="286"/>
      <c r="R40" s="178"/>
      <c r="S40" s="178"/>
      <c r="T40" s="286"/>
      <c r="U40" s="286"/>
      <c r="V40" s="287"/>
      <c r="W40" s="211">
        <f>IF(W39="","",(W39*0.1))</f>
        <v>7500</v>
      </c>
      <c r="X40" s="211"/>
      <c r="Y40" s="236"/>
    </row>
    <row r="41" spans="1:29" ht="20.149999999999999" customHeight="1" thickBot="1" x14ac:dyDescent="0.25">
      <c r="A41" s="68"/>
      <c r="B41" s="69"/>
      <c r="C41" s="191" t="s">
        <v>16</v>
      </c>
      <c r="D41" s="191"/>
      <c r="E41" s="191"/>
      <c r="F41" s="191"/>
      <c r="G41" s="191"/>
      <c r="H41" s="191"/>
      <c r="I41" s="69"/>
      <c r="J41" s="69"/>
      <c r="K41" s="273"/>
      <c r="L41" s="273"/>
      <c r="M41" s="273"/>
      <c r="N41" s="273"/>
      <c r="O41" s="273"/>
      <c r="P41" s="274"/>
      <c r="Q41" s="274"/>
      <c r="R41" s="169"/>
      <c r="S41" s="169"/>
      <c r="T41" s="274"/>
      <c r="U41" s="274"/>
      <c r="V41" s="285"/>
      <c r="W41" s="202">
        <f>IF(W39="","",(W39*1.1))</f>
        <v>82500</v>
      </c>
      <c r="X41" s="202"/>
      <c r="Y41" s="239"/>
      <c r="AC41" s="5" t="s">
        <v>139</v>
      </c>
    </row>
  </sheetData>
  <mergeCells count="174">
    <mergeCell ref="P20:T20"/>
    <mergeCell ref="U20:Y20"/>
    <mergeCell ref="U21:Y21"/>
    <mergeCell ref="U22:Y22"/>
    <mergeCell ref="U23:Y23"/>
    <mergeCell ref="U24:Y24"/>
    <mergeCell ref="N17:P17"/>
    <mergeCell ref="D5:G5"/>
    <mergeCell ref="V13:Y13"/>
    <mergeCell ref="T13:U13"/>
    <mergeCell ref="I6:J6"/>
    <mergeCell ref="I7:J8"/>
    <mergeCell ref="M11:O11"/>
    <mergeCell ref="P12:S12"/>
    <mergeCell ref="D10:F10"/>
    <mergeCell ref="M5:P5"/>
    <mergeCell ref="Q5:T5"/>
    <mergeCell ref="U5:Y5"/>
    <mergeCell ref="M6:O7"/>
    <mergeCell ref="Q6:R6"/>
    <mergeCell ref="T6:Y6"/>
    <mergeCell ref="P7:Y7"/>
    <mergeCell ref="M8:O9"/>
    <mergeCell ref="P8:X9"/>
    <mergeCell ref="E6:F6"/>
    <mergeCell ref="G6:H6"/>
    <mergeCell ref="X14:Y14"/>
    <mergeCell ref="N14:Q14"/>
    <mergeCell ref="R14:S14"/>
    <mergeCell ref="G10:H10"/>
    <mergeCell ref="G13:H13"/>
    <mergeCell ref="A6:B6"/>
    <mergeCell ref="C6:D6"/>
    <mergeCell ref="A7:B8"/>
    <mergeCell ref="C7:D8"/>
    <mergeCell ref="E7:F8"/>
    <mergeCell ref="G7:H8"/>
    <mergeCell ref="P13:S13"/>
    <mergeCell ref="I10:K10"/>
    <mergeCell ref="I13:K13"/>
    <mergeCell ref="M12:O12"/>
    <mergeCell ref="M13:O13"/>
    <mergeCell ref="Y8:Y9"/>
    <mergeCell ref="M10:O10"/>
    <mergeCell ref="P10:S10"/>
    <mergeCell ref="T10:Y10"/>
    <mergeCell ref="A10:C10"/>
    <mergeCell ref="A11:C11"/>
    <mergeCell ref="A13:C13"/>
    <mergeCell ref="C20:H20"/>
    <mergeCell ref="C21:H21"/>
    <mergeCell ref="C22:H22"/>
    <mergeCell ref="C23:H23"/>
    <mergeCell ref="F15:J15"/>
    <mergeCell ref="F16:J16"/>
    <mergeCell ref="F17:J17"/>
    <mergeCell ref="A17:C17"/>
    <mergeCell ref="D16:E16"/>
    <mergeCell ref="A15:C15"/>
    <mergeCell ref="D15:E15"/>
    <mergeCell ref="A16:C16"/>
    <mergeCell ref="D11:K11"/>
    <mergeCell ref="D12:K12"/>
    <mergeCell ref="P25:T25"/>
    <mergeCell ref="U25:Y25"/>
    <mergeCell ref="U26:Y26"/>
    <mergeCell ref="U27:Y27"/>
    <mergeCell ref="K30:O30"/>
    <mergeCell ref="A30:J30"/>
    <mergeCell ref="A31:J31"/>
    <mergeCell ref="K31:O31"/>
    <mergeCell ref="R31:S31"/>
    <mergeCell ref="P31:Q31"/>
    <mergeCell ref="D17:E17"/>
    <mergeCell ref="M14:M17"/>
    <mergeCell ref="K20:O20"/>
    <mergeCell ref="D13:F13"/>
    <mergeCell ref="A12:C12"/>
    <mergeCell ref="W31:Y31"/>
    <mergeCell ref="W30:Y30"/>
    <mergeCell ref="T31:V31"/>
    <mergeCell ref="K23:O23"/>
    <mergeCell ref="K24:O24"/>
    <mergeCell ref="K25:O25"/>
    <mergeCell ref="K26:O26"/>
    <mergeCell ref="A32:J32"/>
    <mergeCell ref="K32:O32"/>
    <mergeCell ref="P32:Q32"/>
    <mergeCell ref="R32:S32"/>
    <mergeCell ref="P21:T21"/>
    <mergeCell ref="C26:H26"/>
    <mergeCell ref="C27:H27"/>
    <mergeCell ref="T30:V30"/>
    <mergeCell ref="R30:S30"/>
    <mergeCell ref="P30:Q30"/>
    <mergeCell ref="K27:O27"/>
    <mergeCell ref="P26:T26"/>
    <mergeCell ref="P27:T27"/>
    <mergeCell ref="C24:H24"/>
    <mergeCell ref="K21:O21"/>
    <mergeCell ref="K22:O22"/>
    <mergeCell ref="C25:H25"/>
    <mergeCell ref="P22:T22"/>
    <mergeCell ref="P23:T23"/>
    <mergeCell ref="P24:T24"/>
    <mergeCell ref="T32:V32"/>
    <mergeCell ref="J1:O2"/>
    <mergeCell ref="S4:Y4"/>
    <mergeCell ref="W15:Y15"/>
    <mergeCell ref="T15:V15"/>
    <mergeCell ref="Q15:S15"/>
    <mergeCell ref="W39:Y39"/>
    <mergeCell ref="T40:V40"/>
    <mergeCell ref="W40:Y40"/>
    <mergeCell ref="A38:J38"/>
    <mergeCell ref="K38:O38"/>
    <mergeCell ref="P38:Q38"/>
    <mergeCell ref="R38:S38"/>
    <mergeCell ref="P40:Q40"/>
    <mergeCell ref="R40:S40"/>
    <mergeCell ref="A36:J36"/>
    <mergeCell ref="K36:O36"/>
    <mergeCell ref="A37:J37"/>
    <mergeCell ref="K37:O37"/>
    <mergeCell ref="P37:Q37"/>
    <mergeCell ref="R37:S37"/>
    <mergeCell ref="P36:Q36"/>
    <mergeCell ref="R36:S36"/>
    <mergeCell ref="T34:V34"/>
    <mergeCell ref="W34:Y34"/>
    <mergeCell ref="T41:V41"/>
    <mergeCell ref="C41:H41"/>
    <mergeCell ref="P39:Q39"/>
    <mergeCell ref="R39:S39"/>
    <mergeCell ref="K40:O40"/>
    <mergeCell ref="R41:S41"/>
    <mergeCell ref="C39:H39"/>
    <mergeCell ref="C40:H40"/>
    <mergeCell ref="T39:V39"/>
    <mergeCell ref="T35:V35"/>
    <mergeCell ref="T37:V37"/>
    <mergeCell ref="A34:J34"/>
    <mergeCell ref="K34:O34"/>
    <mergeCell ref="P34:Q34"/>
    <mergeCell ref="R34:S34"/>
    <mergeCell ref="T36:V36"/>
    <mergeCell ref="A35:J35"/>
    <mergeCell ref="K35:O35"/>
    <mergeCell ref="P35:Q35"/>
    <mergeCell ref="R35:S35"/>
    <mergeCell ref="A33:J33"/>
    <mergeCell ref="K33:O33"/>
    <mergeCell ref="T12:U12"/>
    <mergeCell ref="V12:Y12"/>
    <mergeCell ref="Q11:Y11"/>
    <mergeCell ref="K41:O41"/>
    <mergeCell ref="P41:Q41"/>
    <mergeCell ref="N15:P15"/>
    <mergeCell ref="T38:V38"/>
    <mergeCell ref="W38:Y38"/>
    <mergeCell ref="K39:O39"/>
    <mergeCell ref="W41:Y41"/>
    <mergeCell ref="W35:Y35"/>
    <mergeCell ref="W37:Y37"/>
    <mergeCell ref="W36:Y36"/>
    <mergeCell ref="W32:Y32"/>
    <mergeCell ref="P33:Q33"/>
    <mergeCell ref="R33:S33"/>
    <mergeCell ref="T33:V33"/>
    <mergeCell ref="W33:Y33"/>
    <mergeCell ref="N16:P16"/>
    <mergeCell ref="Q17:Y17"/>
    <mergeCell ref="Q16:Y16"/>
    <mergeCell ref="T14:W14"/>
  </mergeCells>
  <phoneticPr fontId="2"/>
  <printOptions horizontalCentered="1"/>
  <pageMargins left="0.59055118110236227" right="0.39370078740157483" top="0.78740157480314965" bottom="0.59055118110236227" header="0.51181102362204722" footer="0.51181102362204722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基本入力シート</vt:lpstr>
      <vt:lpstr>請求書</vt:lpstr>
      <vt:lpstr>別紙（提出用）</vt:lpstr>
      <vt:lpstr>請求書（記載例）</vt:lpstr>
      <vt:lpstr>基本入力シート!Print_Area</vt:lpstr>
      <vt:lpstr>請求書!Print_Area</vt:lpstr>
      <vt:lpstr>'請求書（記載例）'!Print_Area</vt:lpstr>
      <vt:lpstr>'別紙（提出用）'!Print_Area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kanto101112</dc:creator>
  <cp:lastModifiedBy>KANTO-210625@outlook.jp</cp:lastModifiedBy>
  <cp:lastPrinted>2026-01-22T06:50:03Z</cp:lastPrinted>
  <dcterms:created xsi:type="dcterms:W3CDTF">2012-06-14T02:35:12Z</dcterms:created>
  <dcterms:modified xsi:type="dcterms:W3CDTF">2026-01-22T06:52:06Z</dcterms:modified>
</cp:coreProperties>
</file>